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87" activeTab="0"/>
  </bookViews>
  <sheets>
    <sheet name="Kapak" sheetId="1" r:id="rId1"/>
    <sheet name="Varlıklar" sheetId="2" r:id="rId2"/>
    <sheet name="Yükümlülükler" sheetId="3" r:id="rId3"/>
    <sheet name="Gelir Tablosu" sheetId="4" r:id="rId4"/>
    <sheet name="Kapsamlı Gelir Tablosu" sheetId="5" r:id="rId5"/>
    <sheet name="Özkaynak Değişim Tablosu" sheetId="6" r:id="rId6"/>
    <sheet name="Nakit Akım Tablosu" sheetId="7" r:id="rId7"/>
  </sheets>
  <definedNames>
    <definedName name="OLE_LINK1" localSheetId="1">'Varlıklar'!$B$24</definedName>
  </definedNames>
  <calcPr fullCalcOnLoad="1"/>
</workbook>
</file>

<file path=xl/sharedStrings.xml><?xml version="1.0" encoding="utf-8"?>
<sst xmlns="http://schemas.openxmlformats.org/spreadsheetml/2006/main" count="250" uniqueCount="186">
  <si>
    <t>Cari dönem</t>
  </si>
  <si>
    <t>Önceki dönem</t>
  </si>
  <si>
    <t>Dipnot</t>
  </si>
  <si>
    <t>(Bağımsız incelemeden geçmiş)</t>
  </si>
  <si>
    <t xml:space="preserve">(Bağımsız denetimden </t>
  </si>
  <si>
    <t>geçmiş)</t>
  </si>
  <si>
    <t>referansları</t>
  </si>
  <si>
    <t>30 Haziran 2010</t>
  </si>
  <si>
    <t>31 Aralık 2009</t>
  </si>
  <si>
    <t>Varlıklar</t>
  </si>
  <si>
    <t>Dönen varlıklar</t>
  </si>
  <si>
    <t xml:space="preserve">Nakit ve nakit benzerleri </t>
  </si>
  <si>
    <t>Ticari alacaklar</t>
  </si>
  <si>
    <t>- İlişkili taraflardan ticari alacaklar</t>
  </si>
  <si>
    <t>- Diğer ticari alacaklar</t>
  </si>
  <si>
    <t>Diğer alacaklar</t>
  </si>
  <si>
    <t>Stoklar</t>
  </si>
  <si>
    <t>Diğer dönen varlıklar</t>
  </si>
  <si>
    <t>Duran varlıklar</t>
  </si>
  <si>
    <t>Finansal yatırımlar</t>
  </si>
  <si>
    <t>Yatırım amaçlı gayrimenkuller</t>
  </si>
  <si>
    <t>Maddi duran varlıklar</t>
  </si>
  <si>
    <t xml:space="preserve">Maddi olmayan duran varlıklar </t>
  </si>
  <si>
    <t>Şerefiye</t>
  </si>
  <si>
    <t>Ertelenmiş vergi varlığı</t>
  </si>
  <si>
    <t>Diğer duran varlıklar</t>
  </si>
  <si>
    <t>Toplam varlıklar</t>
  </si>
  <si>
    <t xml:space="preserve">(Bağımsız incelemeden </t>
  </si>
  <si>
    <t xml:space="preserve">(Bağımsız </t>
  </si>
  <si>
    <t xml:space="preserve">denetimden </t>
  </si>
  <si>
    <t>Yükümlülükler</t>
  </si>
  <si>
    <t>Kısa vadeli yükümlülükler</t>
  </si>
  <si>
    <t xml:space="preserve">Finansal borçlar </t>
  </si>
  <si>
    <t xml:space="preserve">    - Banka kredileri</t>
  </si>
  <si>
    <t>- Finansal kiralama işlemlerinden borçlar</t>
  </si>
  <si>
    <t>Diğer finansal yükümlülükler</t>
  </si>
  <si>
    <t xml:space="preserve">    -Vadeli piyasa  işlemlerinden borçlar</t>
  </si>
  <si>
    <t>Ticari borçlar</t>
  </si>
  <si>
    <t xml:space="preserve">    - İlişkili taraflara ticari borçlar</t>
  </si>
  <si>
    <t>- Diğer ticari borçlar</t>
  </si>
  <si>
    <t>Diğer borçlar</t>
  </si>
  <si>
    <t>Dönem karı vergi yükümlülüğü</t>
  </si>
  <si>
    <t>Borç karşılıkları</t>
  </si>
  <si>
    <t>Diğer kısa vadeli yükümlülükler</t>
  </si>
  <si>
    <t>Uzun vadeli yükümlülükler</t>
  </si>
  <si>
    <t xml:space="preserve">    -Banka kredileri</t>
  </si>
  <si>
    <t>-Finansal kiralama işlemlerinden borçlar</t>
  </si>
  <si>
    <t xml:space="preserve">    -Azınlık hisseleri satış opsiyon yükümlülüğü</t>
  </si>
  <si>
    <t>-Vadeli piyasa  işlemlerinden borçlar</t>
  </si>
  <si>
    <t>Kıdem tazminatı karşılığı</t>
  </si>
  <si>
    <t>Ertelenmiş vergi yükümlülüğü</t>
  </si>
  <si>
    <t>Diğer uzun vadeli yükümlülükler</t>
  </si>
  <si>
    <t>Özsermaye</t>
  </si>
  <si>
    <t>Ana ortaklığa ait özsermaye</t>
  </si>
  <si>
    <t xml:space="preserve">Ödenmiş sermaye </t>
  </si>
  <si>
    <t>Ödenmiş sermaye enflasyon düzeltme farkları (-)</t>
  </si>
  <si>
    <t>Değer artış fonları</t>
  </si>
  <si>
    <t xml:space="preserve">    -Azınlık hisseleri satış opsiyonu değerleme fonu</t>
  </si>
  <si>
    <t>-İştirak alımından kaynaklanan rayiç değer düzeltme farkı</t>
  </si>
  <si>
    <t>-Gerçekleşmemiş türev zararı</t>
  </si>
  <si>
    <t>-Hisse bazlı ödemeler fonu</t>
  </si>
  <si>
    <t>Yabancı para çevrim farkları</t>
  </si>
  <si>
    <t>Kardan ayrılan kısıtlanmış yedekler</t>
  </si>
  <si>
    <t>Geçmiş yıllar karları</t>
  </si>
  <si>
    <t>Net dönem karı</t>
  </si>
  <si>
    <t>Toplam yükümlülükler</t>
  </si>
  <si>
    <t>1 Ocak 2010 -</t>
  </si>
  <si>
    <t>(Bağımsız incelemeden geçmemiş)</t>
  </si>
  <si>
    <t>1 Nisan 2010 -</t>
  </si>
  <si>
    <t xml:space="preserve">(Bağımsız incelemeden geçmiş) </t>
  </si>
  <si>
    <t>1 Ocak 2009 -</t>
  </si>
  <si>
    <t>30 Haziran 2009</t>
  </si>
  <si>
    <t>(Bağımsız</t>
  </si>
  <si>
    <t>1 Nisan 2009 -</t>
  </si>
  <si>
    <t>Satışların maliyeti (-)</t>
  </si>
  <si>
    <t>Brüt kar</t>
  </si>
  <si>
    <t>Pazarlama, satış ve dağıtım giderleri (-)</t>
  </si>
  <si>
    <t>Genel yönetim giderleri (-)</t>
  </si>
  <si>
    <t>Araştırma ve geliştirme giderleri (-)</t>
  </si>
  <si>
    <t xml:space="preserve">Diğer faaliyet gelirleri </t>
  </si>
  <si>
    <t>Diğer faaliyet giderleri (-)</t>
  </si>
  <si>
    <t>Faaliyet karı</t>
  </si>
  <si>
    <t>Finansal gelirler</t>
  </si>
  <si>
    <t>Finansal giderler (-)</t>
  </si>
  <si>
    <t>Vergi öncesi kar</t>
  </si>
  <si>
    <t>Vergi gideri</t>
  </si>
  <si>
    <t>Dönem vergi gideri</t>
  </si>
  <si>
    <t>Ertelenmiş vergi geliri</t>
  </si>
  <si>
    <t>Dönem karı</t>
  </si>
  <si>
    <t>Dönem karının dağılımı</t>
  </si>
  <si>
    <t>Ana ortaklık hissedarlarına ait kısım</t>
  </si>
  <si>
    <t>Azınlık payları</t>
  </si>
  <si>
    <t xml:space="preserve">Ana ortaklık hissedarlarına ait hisse </t>
  </si>
  <si>
    <t xml:space="preserve">    başına kazanç (tam kuruş)</t>
  </si>
  <si>
    <t>Ana ortaklık hissedarlarına ait seyreltilmiş hisse başına kazanç (tam kuruş)</t>
  </si>
  <si>
    <t xml:space="preserve">Satış gelirleri </t>
  </si>
  <si>
    <t xml:space="preserve">incelemeden </t>
  </si>
  <si>
    <t>geçmemiş)</t>
  </si>
  <si>
    <t xml:space="preserve">geçmiş) </t>
  </si>
  <si>
    <t xml:space="preserve">30 Haziran </t>
  </si>
  <si>
    <t xml:space="preserve">Dipnot </t>
  </si>
  <si>
    <t>Diğer kapsamlı gelir:</t>
  </si>
  <si>
    <t>Yabancı para çevrim farklarındaki değişim</t>
  </si>
  <si>
    <t>Diğer kapsamlı gelir (vergi sonrası)</t>
  </si>
  <si>
    <t>Toplam kapsamlı gelir</t>
  </si>
  <si>
    <t>Toplam kapsamlı gelirin dağılımı:</t>
  </si>
  <si>
    <t xml:space="preserve">Azınlık payları </t>
  </si>
  <si>
    <t>Konsolide gelir tablosuna transfer edilen korunma amaçlı araçlara ait rayiç bedel zararı </t>
  </si>
  <si>
    <t>Ödenmiş sermaye</t>
  </si>
  <si>
    <t>Ödenmiş sermaye enflasyon düzeltme farkları</t>
  </si>
  <si>
    <t>Azınlık hisseleri satış opsiyonu değerleme fonu</t>
  </si>
  <si>
    <t xml:space="preserve">Hisse bazlı ödemeler fonu </t>
  </si>
  <si>
    <t>İştirak alımından kaynaklanan rayiç değer düzeltme farkı</t>
  </si>
  <si>
    <t>Gerçekleşmemiş türev zararı</t>
  </si>
  <si>
    <t xml:space="preserve">Geçmiş yıl karı </t>
  </si>
  <si>
    <t>Toplam özsermaye</t>
  </si>
  <si>
    <t xml:space="preserve">1 Ocak 2009 Bakiyesi </t>
  </si>
  <si>
    <t>--</t>
  </si>
  <si>
    <t>Geçmiş yıl karlarına transfer</t>
  </si>
  <si>
    <t>Kardan ayrılan kısıtlanmış yedeklere transfer</t>
  </si>
  <si>
    <t>Geçmiş yıl zararının kardan ayrılan kısıtlanmış yedeklere transferi (Not 11)</t>
  </si>
  <si>
    <t>Azınlık hisseleri satış opsiyon yükümlülüğüne sınıflama öncesi azınlık hakları</t>
  </si>
  <si>
    <t xml:space="preserve">Diğer kapsamlı gelir </t>
  </si>
  <si>
    <t>Azınlık hisseleri satış opsiyon yükümlülüğü</t>
  </si>
  <si>
    <t>Temettü ödemesi (Not 11)</t>
  </si>
  <si>
    <t>30 Haziran 2009 Bakiyesi</t>
  </si>
  <si>
    <t xml:space="preserve">1 Ocak 2010 Bakiyesi </t>
  </si>
  <si>
    <t>Diğer kapsamlı gelir / (gider)</t>
  </si>
  <si>
    <t>30 Haziran 2010 Bakiyesi</t>
  </si>
  <si>
    <t xml:space="preserve">Bağımsız incelemeden </t>
  </si>
  <si>
    <t>geçmiş</t>
  </si>
  <si>
    <t xml:space="preserve">Bağımsız </t>
  </si>
  <si>
    <t>incelemeden geçmiş</t>
  </si>
  <si>
    <t>1 Ocak -</t>
  </si>
  <si>
    <t xml:space="preserve">Gelir vergisi gideri öncesi dönem karı </t>
  </si>
  <si>
    <t xml:space="preserve">Operasyonel faaliyetlerden sağlanan nakit için gelir vergisi gideri öncesi net kara </t>
  </si>
  <si>
    <t xml:space="preserve">   yapılan düzeltmeler:</t>
  </si>
  <si>
    <t>Amortisman ve itfa giderleri</t>
  </si>
  <si>
    <t xml:space="preserve">Maddi duran varlık satış karı </t>
  </si>
  <si>
    <t>UFRYK 12 düzeltmesi</t>
  </si>
  <si>
    <t>Kur farkı gideri/(geliri), net</t>
  </si>
  <si>
    <t>Faiz gideri , net</t>
  </si>
  <si>
    <t>Konusu kalmayan şüpheli alacak gelirleri</t>
  </si>
  <si>
    <t>Şüpheli alacak karşılık gideri</t>
  </si>
  <si>
    <t>Kıdem tazminatı karşılık gideri</t>
  </si>
  <si>
    <t>Dava karşılık giderinet</t>
  </si>
  <si>
    <t xml:space="preserve">Türev araç zararı </t>
  </si>
  <si>
    <t>İzin karşılık gideri/(geri çevrilmesi), net</t>
  </si>
  <si>
    <t xml:space="preserve">Diğer karşılıklar </t>
  </si>
  <si>
    <t>İşletme sermayesindeki değişimlerden önceki faaliyet karı</t>
  </si>
  <si>
    <t>İşletme sermayesindeki değişimler:</t>
  </si>
  <si>
    <t>Ticari alacaklar ve diğer alacaklar</t>
  </si>
  <si>
    <t>Diğer dönen varlıklar ve stoklar</t>
  </si>
  <si>
    <t>Ticari borçlar ve diğer borçlar</t>
  </si>
  <si>
    <t xml:space="preserve">Diğer duran varlıklar </t>
  </si>
  <si>
    <t>Kısa vadeli diğer yükümlülükler ve borç karşılıkları</t>
  </si>
  <si>
    <t>Uzun vadeli diğer yükümlülükler ve borç karşılıkları</t>
  </si>
  <si>
    <t>Kıdem tazminatı yükümlülüğü ödemesi</t>
  </si>
  <si>
    <t>Bloke hesaplar</t>
  </si>
  <si>
    <t>Karşılık ödemeleri</t>
  </si>
  <si>
    <t>Vergi ödemesi</t>
  </si>
  <si>
    <t>İşletme faaliyetlerinden sağlanan net nakit</t>
  </si>
  <si>
    <t>Yatırım faaliyetleri</t>
  </si>
  <si>
    <t>Alınan faizler</t>
  </si>
  <si>
    <t>Maddi ve maddi olmayan duran varlık satış hasılatı</t>
  </si>
  <si>
    <t xml:space="preserve">Maddi ve maddi olmayan duran varlık alımı </t>
  </si>
  <si>
    <t>Yatırım faaliyetlerinde kullanılan net nakit</t>
  </si>
  <si>
    <t>Finansman faaliyetleri</t>
  </si>
  <si>
    <t>Banka kredisi temini (Not 8)</t>
  </si>
  <si>
    <t>Banka kredisi geri ödemeleri (Not 8)</t>
  </si>
  <si>
    <t>Finansal kiralama ana para ödemeleri</t>
  </si>
  <si>
    <t>Faiz ödemeleri</t>
  </si>
  <si>
    <t>Vadeli piyasa işlemleri</t>
  </si>
  <si>
    <t>Temettü ödemesi</t>
  </si>
  <si>
    <t>Finansman faaliyetlerinde kullanılan net nakit</t>
  </si>
  <si>
    <t>Nakit ve nakit benzerlerindeki net artış / (azalış)</t>
  </si>
  <si>
    <t xml:space="preserve">Dönem başı nakit ve nakit benzerleri </t>
  </si>
  <si>
    <t>Dönem sonu nakit ve nakit benzerleri (Not 6)</t>
  </si>
  <si>
    <t>Korunma amaçlı araçlardaki rayiç bedel değişimi</t>
  </si>
  <si>
    <t>(Bağımsız  incelemeden geçmemiş)</t>
  </si>
  <si>
    <t>İçindekiler</t>
  </si>
  <si>
    <t>Gelir Tablosu</t>
  </si>
  <si>
    <t>Kapsamlı Gelir Tablosu</t>
  </si>
  <si>
    <t>Özkaynak Değişim Tablosu</t>
  </si>
  <si>
    <t>Nakit Akım Tablosu</t>
  </si>
  <si>
    <t>Tüm tutarlar Bin Türk Lirası (“TL”) olarak gösterilmiştir.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</si>
</sst>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;\(#,##0\);\-\-"/>
    <numFmt numFmtId="173" formatCode="[$-41F]d\ mmmm\ 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u val="single"/>
      <sz val="11"/>
      <color indexed="9"/>
      <name val="Calibri"/>
      <family val="2"/>
    </font>
    <font>
      <b/>
      <sz val="20"/>
      <color indexed="9"/>
      <name val="Calibri"/>
      <family val="0"/>
    </font>
    <font>
      <b/>
      <sz val="20"/>
      <color indexed="56"/>
      <name val="Calibri"/>
      <family val="0"/>
    </font>
    <font>
      <b/>
      <u val="single"/>
      <sz val="11"/>
      <color indexed="8"/>
      <name val="Calibri"/>
      <family val="0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b/>
      <u val="single"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 wrapText="1"/>
    </xf>
    <xf numFmtId="172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0" xfId="0" applyFont="1" applyAlignment="1">
      <alignment horizontal="center" vertical="top" wrapText="1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 indent="1"/>
    </xf>
    <xf numFmtId="0" fontId="0" fillId="0" borderId="11" xfId="0" applyFont="1" applyBorder="1" applyAlignment="1">
      <alignment horizontal="left" vertical="top" wrapText="1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wrapText="1"/>
    </xf>
    <xf numFmtId="0" fontId="46" fillId="0" borderId="10" xfId="0" applyFont="1" applyBorder="1" applyAlignment="1">
      <alignment horizontal="right" vertical="top"/>
    </xf>
    <xf numFmtId="0" fontId="47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horizontal="right" wrapText="1"/>
    </xf>
    <xf numFmtId="0" fontId="47" fillId="0" borderId="0" xfId="0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7" fillId="0" borderId="11" xfId="0" applyFont="1" applyBorder="1" applyAlignment="1">
      <alignment horizontal="right" vertical="top" wrapText="1"/>
    </xf>
    <xf numFmtId="0" fontId="46" fillId="0" borderId="11" xfId="0" applyFont="1" applyBorder="1" applyAlignment="1">
      <alignment horizontal="right"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right" vertical="top" wrapText="1"/>
    </xf>
    <xf numFmtId="172" fontId="46" fillId="0" borderId="10" xfId="0" applyNumberFormat="1" applyFont="1" applyBorder="1" applyAlignment="1">
      <alignment horizontal="right"/>
    </xf>
    <xf numFmtId="0" fontId="48" fillId="0" borderId="0" xfId="0" applyFont="1" applyAlignment="1">
      <alignment vertical="top" wrapText="1"/>
    </xf>
    <xf numFmtId="0" fontId="46" fillId="0" borderId="0" xfId="0" applyFont="1" applyAlignment="1">
      <alignment horizontal="right" vertical="top"/>
    </xf>
    <xf numFmtId="0" fontId="46" fillId="0" borderId="11" xfId="0" applyFont="1" applyBorder="1" applyAlignment="1">
      <alignment horizontal="right" vertical="top"/>
    </xf>
    <xf numFmtId="0" fontId="48" fillId="0" borderId="0" xfId="0" applyFont="1" applyAlignment="1">
      <alignment horizontal="right" vertical="top" wrapText="1"/>
    </xf>
    <xf numFmtId="0" fontId="48" fillId="0" borderId="12" xfId="0" applyFont="1" applyBorder="1" applyAlignment="1">
      <alignment vertical="top" wrapText="1"/>
    </xf>
    <xf numFmtId="172" fontId="46" fillId="0" borderId="12" xfId="0" applyNumberFormat="1" applyFont="1" applyBorder="1" applyAlignment="1">
      <alignment horizontal="right"/>
    </xf>
    <xf numFmtId="0" fontId="47" fillId="0" borderId="11" xfId="0" applyFont="1" applyBorder="1" applyAlignment="1">
      <alignment horizontal="right" wrapText="1"/>
    </xf>
    <xf numFmtId="0" fontId="46" fillId="0" borderId="11" xfId="0" applyFont="1" applyBorder="1" applyAlignment="1">
      <alignment horizontal="right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left" vertical="top" wrapText="1" indent="1"/>
    </xf>
    <xf numFmtId="0" fontId="46" fillId="0" borderId="12" xfId="0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48" fillId="0" borderId="10" xfId="0" applyFont="1" applyBorder="1" applyAlignment="1">
      <alignment horizontal="right" wrapText="1"/>
    </xf>
    <xf numFmtId="0" fontId="4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48" fillId="0" borderId="0" xfId="0" applyFont="1" applyAlignment="1">
      <alignment horizontal="left" wrapText="1" indent="1"/>
    </xf>
    <xf numFmtId="0" fontId="48" fillId="0" borderId="0" xfId="0" applyFont="1" applyAlignment="1">
      <alignment horizontal="left" vertical="top" wrapText="1" indent="1"/>
    </xf>
    <xf numFmtId="0" fontId="48" fillId="0" borderId="11" xfId="0" applyFont="1" applyBorder="1" applyAlignment="1">
      <alignment horizontal="left" vertical="top" wrapText="1" indent="1"/>
    </xf>
    <xf numFmtId="0" fontId="48" fillId="0" borderId="12" xfId="0" applyFont="1" applyBorder="1" applyAlignment="1">
      <alignment horizontal="left" vertical="top" wrapText="1" indent="1"/>
    </xf>
    <xf numFmtId="0" fontId="46" fillId="0" borderId="0" xfId="0" applyFont="1" applyAlignment="1">
      <alignment horizontal="left" indent="1"/>
    </xf>
    <xf numFmtId="0" fontId="48" fillId="0" borderId="0" xfId="0" applyFont="1" applyAlignment="1">
      <alignment horizontal="left" indent="1"/>
    </xf>
    <xf numFmtId="0" fontId="46" fillId="0" borderId="0" xfId="0" applyFont="1" applyAlignment="1">
      <alignment horizontal="left" wrapText="1" indent="1"/>
    </xf>
    <xf numFmtId="172" fontId="0" fillId="0" borderId="11" xfId="0" applyNumberFormat="1" applyFont="1" applyBorder="1" applyAlignment="1">
      <alignment horizontal="right" wrapText="1"/>
    </xf>
    <xf numFmtId="172" fontId="0" fillId="0" borderId="10" xfId="0" applyNumberFormat="1" applyFont="1" applyBorder="1" applyAlignment="1">
      <alignment horizontal="right" wrapText="1"/>
    </xf>
    <xf numFmtId="172" fontId="0" fillId="0" borderId="12" xfId="0" applyNumberFormat="1" applyFont="1" applyBorder="1" applyAlignment="1">
      <alignment horizontal="right" wrapText="1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left" vertical="top" wrapText="1" indent="1"/>
    </xf>
    <xf numFmtId="0" fontId="47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left" vertical="top" wrapText="1" indent="1"/>
    </xf>
    <xf numFmtId="0" fontId="46" fillId="0" borderId="11" xfId="0" applyFont="1" applyBorder="1" applyAlignment="1">
      <alignment horizontal="right"/>
    </xf>
    <xf numFmtId="0" fontId="47" fillId="0" borderId="0" xfId="0" applyFont="1" applyAlignment="1">
      <alignment horizontal="left" vertical="top" wrapText="1" indent="1"/>
    </xf>
    <xf numFmtId="0" fontId="46" fillId="0" borderId="0" xfId="0" applyFont="1" applyAlignment="1">
      <alignment horizontal="right"/>
    </xf>
    <xf numFmtId="0" fontId="49" fillId="0" borderId="11" xfId="0" applyFont="1" applyBorder="1" applyAlignment="1">
      <alignment horizontal="left" vertical="top" wrapText="1" indent="1"/>
    </xf>
    <xf numFmtId="0" fontId="47" fillId="0" borderId="12" xfId="0" applyFont="1" applyBorder="1" applyAlignment="1">
      <alignment horizontal="left" vertical="top" wrapText="1" indent="1"/>
    </xf>
    <xf numFmtId="172" fontId="46" fillId="0" borderId="11" xfId="0" applyNumberFormat="1" applyFont="1" applyBorder="1" applyAlignment="1">
      <alignment horizontal="right"/>
    </xf>
    <xf numFmtId="172" fontId="46" fillId="0" borderId="12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right" wrapText="1"/>
    </xf>
    <xf numFmtId="0" fontId="46" fillId="0" borderId="14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47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6" fillId="0" borderId="12" xfId="0" applyFont="1" applyBorder="1" applyAlignment="1">
      <alignment vertical="top" wrapText="1"/>
    </xf>
    <xf numFmtId="0" fontId="48" fillId="0" borderId="11" xfId="0" applyFont="1" applyBorder="1" applyAlignment="1">
      <alignment horizontal="right"/>
    </xf>
    <xf numFmtId="0" fontId="47" fillId="0" borderId="0" xfId="0" applyFont="1" applyAlignment="1">
      <alignment horizontal="right" vertical="top" wrapText="1"/>
    </xf>
    <xf numFmtId="0" fontId="47" fillId="0" borderId="11" xfId="0" applyFont="1" applyBorder="1" applyAlignment="1">
      <alignment horizontal="right" vertical="top"/>
    </xf>
    <xf numFmtId="172" fontId="46" fillId="0" borderId="12" xfId="0" applyNumberFormat="1" applyFont="1" applyBorder="1" applyAlignment="1">
      <alignment horizontal="right" wrapText="1"/>
    </xf>
    <xf numFmtId="172" fontId="47" fillId="0" borderId="10" xfId="0" applyNumberFormat="1" applyFont="1" applyBorder="1" applyAlignment="1">
      <alignment horizontal="right"/>
    </xf>
    <xf numFmtId="172" fontId="3" fillId="0" borderId="0" xfId="0" applyNumberFormat="1" applyFont="1" applyFill="1" applyBorder="1" applyAlignment="1" applyProtection="1">
      <alignment/>
      <protection hidden="1"/>
    </xf>
    <xf numFmtId="172" fontId="47" fillId="0" borderId="12" xfId="0" applyNumberFormat="1" applyFont="1" applyBorder="1" applyAlignment="1">
      <alignment horizontal="right" wrapText="1"/>
    </xf>
    <xf numFmtId="0" fontId="47" fillId="33" borderId="15" xfId="0" applyFont="1" applyFill="1" applyBorder="1" applyAlignment="1">
      <alignment horizontal="right" wrapText="1"/>
    </xf>
    <xf numFmtId="0" fontId="46" fillId="33" borderId="15" xfId="0" applyFont="1" applyFill="1" applyBorder="1" applyAlignment="1">
      <alignment horizontal="right" wrapText="1"/>
    </xf>
    <xf numFmtId="0" fontId="47" fillId="33" borderId="11" xfId="0" applyFont="1" applyFill="1" applyBorder="1" applyAlignment="1">
      <alignment horizontal="right" wrapText="1"/>
    </xf>
    <xf numFmtId="0" fontId="46" fillId="33" borderId="11" xfId="0" applyFont="1" applyFill="1" applyBorder="1" applyAlignment="1">
      <alignment horizontal="right" wrapText="1"/>
    </xf>
    <xf numFmtId="0" fontId="46" fillId="33" borderId="0" xfId="0" applyFont="1" applyFill="1" applyAlignment="1">
      <alignment vertical="top" wrapText="1"/>
    </xf>
    <xf numFmtId="0" fontId="47" fillId="33" borderId="0" xfId="0" applyFont="1" applyFill="1" applyAlignment="1">
      <alignment horizontal="right" vertical="top" wrapText="1"/>
    </xf>
    <xf numFmtId="0" fontId="46" fillId="33" borderId="0" xfId="0" applyFont="1" applyFill="1" applyAlignment="1">
      <alignment horizontal="right" vertical="top" wrapText="1"/>
    </xf>
    <xf numFmtId="0" fontId="47" fillId="33" borderId="0" xfId="0" applyFont="1" applyFill="1" applyAlignment="1">
      <alignment vertical="top" wrapText="1"/>
    </xf>
    <xf numFmtId="0" fontId="48" fillId="0" borderId="0" xfId="0" applyFont="1" applyAlignment="1">
      <alignment horizontal="right"/>
    </xf>
    <xf numFmtId="0" fontId="46" fillId="33" borderId="0" xfId="0" applyFont="1" applyFill="1" applyAlignment="1">
      <alignment horizontal="left" vertical="top" wrapText="1" indent="1"/>
    </xf>
    <xf numFmtId="0" fontId="46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horizontal="right"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0" xfId="0" applyFont="1" applyFill="1" applyAlignment="1">
      <alignment vertical="top" wrapText="1"/>
    </xf>
    <xf numFmtId="0" fontId="47" fillId="33" borderId="12" xfId="0" applyFont="1" applyFill="1" applyBorder="1" applyAlignment="1">
      <alignment vertical="top" wrapText="1"/>
    </xf>
    <xf numFmtId="172" fontId="47" fillId="33" borderId="11" xfId="0" applyNumberFormat="1" applyFont="1" applyFill="1" applyBorder="1" applyAlignment="1">
      <alignment horizontal="right" wrapText="1"/>
    </xf>
    <xf numFmtId="172" fontId="47" fillId="0" borderId="11" xfId="0" applyNumberFormat="1" applyFont="1" applyBorder="1" applyAlignment="1">
      <alignment horizontal="right"/>
    </xf>
    <xf numFmtId="172" fontId="47" fillId="33" borderId="11" xfId="0" applyNumberFormat="1" applyFont="1" applyFill="1" applyBorder="1" applyAlignment="1">
      <alignment horizontal="right" vertical="top" wrapText="1"/>
    </xf>
    <xf numFmtId="172" fontId="47" fillId="33" borderId="12" xfId="0" applyNumberFormat="1" applyFont="1" applyFill="1" applyBorder="1" applyAlignment="1">
      <alignment horizontal="right" vertical="top" wrapText="1"/>
    </xf>
    <xf numFmtId="15" fontId="0" fillId="0" borderId="11" xfId="0" applyNumberFormat="1" applyFont="1" applyBorder="1" applyAlignment="1">
      <alignment horizontal="right" wrapText="1"/>
    </xf>
    <xf numFmtId="173" fontId="0" fillId="0" borderId="0" xfId="0" applyNumberFormat="1" applyFont="1" applyAlignment="1">
      <alignment horizontal="right" wrapText="1"/>
    </xf>
    <xf numFmtId="0" fontId="29" fillId="0" borderId="0" xfId="56">
      <alignment/>
      <protection/>
    </xf>
    <xf numFmtId="0" fontId="44" fillId="0" borderId="0" xfId="56" applyFont="1">
      <alignment/>
      <protection/>
    </xf>
    <xf numFmtId="0" fontId="44" fillId="0" borderId="0" xfId="56" applyFont="1" applyAlignment="1">
      <alignment horizontal="left" indent="1"/>
      <protection/>
    </xf>
    <xf numFmtId="0" fontId="33" fillId="34" borderId="0" xfId="56" applyFont="1" applyFill="1" applyAlignment="1">
      <alignment horizontal="center"/>
      <protection/>
    </xf>
    <xf numFmtId="0" fontId="50" fillId="34" borderId="0" xfId="56" applyFont="1" applyFill="1" applyAlignment="1">
      <alignment horizontal="center"/>
      <protection/>
    </xf>
    <xf numFmtId="0" fontId="4" fillId="0" borderId="0" xfId="52" applyAlignment="1" applyProtection="1">
      <alignment/>
      <protection/>
    </xf>
    <xf numFmtId="0" fontId="47" fillId="0" borderId="11" xfId="0" applyFont="1" applyBorder="1" applyAlignment="1" applyProtection="1">
      <alignment vertical="top" wrapText="1"/>
      <protection hidden="1" locked="0"/>
    </xf>
    <xf numFmtId="0" fontId="46" fillId="0" borderId="11" xfId="0" applyFont="1" applyBorder="1" applyAlignment="1" applyProtection="1">
      <alignment vertical="top" wrapText="1"/>
      <protection hidden="1" locked="0"/>
    </xf>
    <xf numFmtId="0" fontId="46" fillId="0" borderId="0" xfId="0" applyFont="1" applyAlignment="1" applyProtection="1">
      <alignment vertical="top" wrapText="1"/>
      <protection hidden="1" locked="0"/>
    </xf>
    <xf numFmtId="0" fontId="46" fillId="0" borderId="0" xfId="0" applyFont="1" applyAlignment="1" applyProtection="1">
      <alignment horizontal="left" vertical="top" wrapText="1" indent="1"/>
      <protection hidden="1" locked="0"/>
    </xf>
    <xf numFmtId="0" fontId="47" fillId="0" borderId="12" xfId="0" applyFont="1" applyBorder="1" applyAlignment="1" applyProtection="1">
      <alignment vertical="top" wrapText="1"/>
      <protection hidden="1" locked="0"/>
    </xf>
    <xf numFmtId="0" fontId="0" fillId="0" borderId="0" xfId="0" applyFont="1" applyAlignment="1" applyProtection="1">
      <alignment/>
      <protection hidden="1" locked="0"/>
    </xf>
    <xf numFmtId="0" fontId="46" fillId="0" borderId="10" xfId="0" applyFont="1" applyBorder="1" applyAlignment="1" applyProtection="1">
      <alignment horizontal="right" wrapText="1"/>
      <protection hidden="1" locked="0"/>
    </xf>
    <xf numFmtId="0" fontId="47" fillId="0" borderId="10" xfId="0" applyFont="1" applyBorder="1" applyAlignment="1" applyProtection="1">
      <alignment horizontal="right" wrapText="1"/>
      <protection hidden="1" locked="0"/>
    </xf>
    <xf numFmtId="0" fontId="46" fillId="0" borderId="0" xfId="0" applyFont="1" applyAlignment="1" applyProtection="1">
      <alignment horizontal="right" wrapText="1"/>
      <protection hidden="1" locked="0"/>
    </xf>
    <xf numFmtId="0" fontId="47" fillId="0" borderId="11" xfId="0" applyFont="1" applyBorder="1" applyAlignment="1" applyProtection="1">
      <alignment horizontal="right" wrapText="1"/>
      <protection hidden="1" locked="0"/>
    </xf>
    <xf numFmtId="0" fontId="46" fillId="0" borderId="11" xfId="0" applyFont="1" applyBorder="1" applyAlignment="1" applyProtection="1">
      <alignment horizontal="right" wrapText="1"/>
      <protection hidden="1" locked="0"/>
    </xf>
    <xf numFmtId="172" fontId="46" fillId="0" borderId="11" xfId="0" applyNumberFormat="1" applyFont="1" applyBorder="1" applyAlignment="1" applyProtection="1">
      <alignment horizontal="right" vertical="top" wrapText="1"/>
      <protection hidden="1" locked="0"/>
    </xf>
    <xf numFmtId="0" fontId="46" fillId="0" borderId="0" xfId="0" applyFont="1" applyAlignment="1">
      <alignment horizontal="left" vertical="top" wrapText="1" indent="1"/>
    </xf>
    <xf numFmtId="0" fontId="46" fillId="0" borderId="10" xfId="0" applyFont="1" applyBorder="1" applyAlignment="1" applyProtection="1" quotePrefix="1">
      <alignment vertical="top" wrapText="1"/>
      <protection hidden="1" locked="0"/>
    </xf>
    <xf numFmtId="0" fontId="46" fillId="0" borderId="10" xfId="0" applyFont="1" applyBorder="1" applyAlignment="1" quotePrefix="1">
      <alignment vertical="top"/>
    </xf>
    <xf numFmtId="0" fontId="48" fillId="0" borderId="10" xfId="0" applyFont="1" applyBorder="1" applyAlignment="1" quotePrefix="1">
      <alignment horizontal="left" vertical="top" wrapText="1" indent="1"/>
    </xf>
    <xf numFmtId="0" fontId="46" fillId="0" borderId="10" xfId="0" applyFont="1" applyBorder="1" applyAlignment="1" quotePrefix="1">
      <alignment horizontal="left" vertical="top" wrapText="1" indent="1"/>
    </xf>
    <xf numFmtId="0" fontId="0" fillId="0" borderId="0" xfId="0" applyFont="1" applyAlignment="1">
      <alignment vertical="center"/>
    </xf>
    <xf numFmtId="0" fontId="47" fillId="0" borderId="15" xfId="0" applyFont="1" applyBorder="1" applyAlignment="1" applyProtection="1">
      <alignment vertical="top" wrapText="1"/>
      <protection hidden="1" locked="0"/>
    </xf>
    <xf numFmtId="0" fontId="47" fillId="0" borderId="0" xfId="0" applyFont="1" applyAlignment="1" applyProtection="1">
      <alignment vertical="top" wrapText="1"/>
      <protection hidden="1" locked="0"/>
    </xf>
    <xf numFmtId="0" fontId="47" fillId="0" borderId="16" xfId="0" applyFont="1" applyBorder="1" applyAlignment="1" applyProtection="1">
      <alignment vertical="top" wrapText="1"/>
      <protection hidden="1" locked="0"/>
    </xf>
    <xf numFmtId="0" fontId="47" fillId="0" borderId="15" xfId="0" applyFont="1" applyBorder="1" applyAlignment="1" applyProtection="1">
      <alignment horizontal="right" wrapText="1"/>
      <protection hidden="1" locked="0"/>
    </xf>
    <xf numFmtId="0" fontId="47" fillId="0" borderId="0" xfId="0" applyFont="1" applyAlignment="1" applyProtection="1">
      <alignment horizontal="right" wrapText="1"/>
      <protection hidden="1" locked="0"/>
    </xf>
    <xf numFmtId="0" fontId="47" fillId="0" borderId="15" xfId="0" applyFont="1" applyBorder="1" applyAlignment="1">
      <alignment horizontal="right" vertical="top" wrapText="1"/>
    </xf>
    <xf numFmtId="0" fontId="47" fillId="0" borderId="0" xfId="0" applyFont="1" applyAlignment="1">
      <alignment horizontal="right" vertical="top" wrapText="1"/>
    </xf>
    <xf numFmtId="0" fontId="47" fillId="0" borderId="16" xfId="0" applyFont="1" applyBorder="1" applyAlignment="1">
      <alignment horizontal="right" vertical="top" wrapText="1"/>
    </xf>
    <xf numFmtId="0" fontId="47" fillId="0" borderId="15" xfId="0" applyFont="1" applyBorder="1" applyAlignment="1">
      <alignment horizontal="right" wrapText="1"/>
    </xf>
    <xf numFmtId="0" fontId="47" fillId="0" borderId="0" xfId="0" applyFont="1" applyAlignment="1">
      <alignment horizontal="right" wrapText="1"/>
    </xf>
    <xf numFmtId="0" fontId="4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46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46" fillId="0" borderId="15" xfId="0" applyFont="1" applyBorder="1" applyAlignment="1">
      <alignment horizontal="left" vertical="top" wrapText="1" indent="1"/>
    </xf>
    <xf numFmtId="0" fontId="46" fillId="0" borderId="11" xfId="0" applyFont="1" applyBorder="1" applyAlignment="1">
      <alignment horizontal="left" vertical="top" wrapText="1" indent="1"/>
    </xf>
    <xf numFmtId="0" fontId="47" fillId="0" borderId="11" xfId="0" applyFont="1" applyBorder="1" applyAlignment="1">
      <alignment horizontal="right" wrapText="1"/>
    </xf>
    <xf numFmtId="0" fontId="46" fillId="0" borderId="15" xfId="0" applyFont="1" applyBorder="1" applyAlignment="1">
      <alignment horizontal="right" wrapText="1"/>
    </xf>
    <xf numFmtId="0" fontId="46" fillId="0" borderId="11" xfId="0" applyFont="1" applyBorder="1" applyAlignment="1">
      <alignment horizontal="right" wrapText="1"/>
    </xf>
    <xf numFmtId="0" fontId="47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6" fillId="0" borderId="15" xfId="0" applyFont="1" applyBorder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7" fillId="0" borderId="15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11" xfId="0" applyFont="1" applyBorder="1" applyAlignment="1">
      <alignment horizontal="right"/>
    </xf>
    <xf numFmtId="0" fontId="46" fillId="0" borderId="0" xfId="0" applyFont="1" applyAlignment="1">
      <alignment horizontal="left" vertical="top" wrapText="1" inden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33" borderId="15" xfId="0" applyFont="1" applyFill="1" applyBorder="1" applyAlignment="1" quotePrefix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0" xfId="0" applyFont="1" applyFill="1" applyAlignment="1">
      <alignment vertical="top" wrapText="1"/>
    </xf>
    <xf numFmtId="0" fontId="47" fillId="33" borderId="11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133350</xdr:rowOff>
    </xdr:from>
    <xdr:to>
      <xdr:col>3</xdr:col>
      <xdr:colOff>161925</xdr:colOff>
      <xdr:row>14</xdr:row>
      <xdr:rowOff>104775</xdr:rowOff>
    </xdr:to>
    <xdr:pic>
      <xdr:nvPicPr>
        <xdr:cNvPr id="1" name="Picture 1" descr="Turk Telekomunikasyon AS_Jan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43025"/>
          <a:ext cx="2343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161925</xdr:rowOff>
    </xdr:from>
    <xdr:to>
      <xdr:col>12</xdr:col>
      <xdr:colOff>323850</xdr:colOff>
      <xdr:row>14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3381375" y="1371600"/>
          <a:ext cx="4467225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003366"/>
              </a:solidFill>
            </a:rPr>
            <a:t>Türk Telekom</a:t>
          </a:r>
          <a:r>
            <a:rPr lang="en-US" cap="none" sz="2000" b="1" i="0" u="none" baseline="0">
              <a:solidFill>
                <a:srgbClr val="003366"/>
              </a:solidFill>
            </a:rPr>
            <a:t>  Yatırımcı</a:t>
          </a:r>
          <a:r>
            <a:rPr lang="en-US" cap="none" sz="2000" b="1" i="0" u="none" baseline="0">
              <a:solidFill>
                <a:srgbClr val="003366"/>
              </a:solidFill>
            </a:rPr>
            <a:t> İlişkileri </a:t>
          </a:r>
          <a:r>
            <a:rPr lang="en-US" cap="none" sz="1100" b="1" i="0" u="sng" baseline="0">
              <a:solidFill>
                <a:srgbClr val="000000"/>
              </a:solidFill>
            </a:rPr>
            <a:t>ir@turktelekom.com.tr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www.turktelekom.com.tr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+90 (212) 306 8080</a:t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12</xdr:col>
      <xdr:colOff>323850</xdr:colOff>
      <xdr:row>7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33400" y="752475"/>
          <a:ext cx="7315200" cy="4953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003366"/>
              </a:solidFill>
            </a:rPr>
            <a:t>Türk Telekom</a:t>
          </a:r>
          <a:r>
            <a:rPr lang="en-US" cap="none" sz="2000" b="1" i="0" u="none" baseline="0">
              <a:solidFill>
                <a:srgbClr val="003366"/>
              </a:solidFill>
            </a:rPr>
            <a:t> </a:t>
          </a:r>
          <a:r>
            <a:rPr lang="en-US" cap="none" sz="2000" b="1" i="0" u="none" baseline="0">
              <a:solidFill>
                <a:srgbClr val="003366"/>
              </a:solidFill>
            </a:rPr>
            <a:t>1. Yarıyıl Finansal Tablolar</a:t>
          </a:r>
        </a:p>
      </xdr:txBody>
    </xdr:sp>
    <xdr:clientData/>
  </xdr:twoCellAnchor>
  <xdr:twoCellAnchor>
    <xdr:from>
      <xdr:col>4</xdr:col>
      <xdr:colOff>123825</xdr:colOff>
      <xdr:row>16</xdr:row>
      <xdr:rowOff>85725</xdr:rowOff>
    </xdr:from>
    <xdr:to>
      <xdr:col>12</xdr:col>
      <xdr:colOff>333375</xdr:colOff>
      <xdr:row>22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81375" y="3000375"/>
          <a:ext cx="44767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 finansal tablolardan alınmıştır. 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6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2" max="2" width="29" style="0" bestFit="1" customWidth="1"/>
  </cols>
  <sheetData>
    <row r="4" spans="2:13" ht="14.2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2:13" ht="14.25">
      <c r="B5" s="107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2:13" ht="14.25">
      <c r="B6" s="107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2:13" ht="14.25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2:13" ht="15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2:13" ht="15">
      <c r="B9" s="107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2:13" ht="15">
      <c r="B10" s="108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2:13" ht="15">
      <c r="B11" s="108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2:13" ht="15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2:13" ht="15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2:13" ht="15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2:13" ht="15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2:13" ht="14.25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2:13" ht="14.25">
      <c r="B17" s="109" t="s">
        <v>180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2:13" ht="14.25">
      <c r="B18" s="110" t="s">
        <v>9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2:13" ht="14.25">
      <c r="B19" s="110" t="s">
        <v>30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</row>
    <row r="20" spans="2:13" ht="14.25">
      <c r="B20" s="110" t="s">
        <v>181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2:13" ht="14.25">
      <c r="B21" s="110" t="s">
        <v>182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2:13" ht="14.25">
      <c r="B22" s="110" t="s">
        <v>183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2:13" ht="14.25">
      <c r="B23" s="110" t="s">
        <v>184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2:13" ht="14.25">
      <c r="B24" s="111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2:13" ht="14.2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2:13" ht="14.2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</sheetData>
  <sheetProtection/>
  <hyperlinks>
    <hyperlink ref="B18" location="Varlıklar!A1" display="Varlıklar"/>
    <hyperlink ref="B19" location="Yükümlülükler!A1" display="Yükümlülükler"/>
    <hyperlink ref="B20" location="'Gelir Tablosu'!A1" display="'Gelir Tablosu'!A1"/>
    <hyperlink ref="B21" location="'Kapsamlı Gelir Tablosu'!A1" display="'Kapsamlı Gelir Tablosu'!A1"/>
    <hyperlink ref="B22" location="'Özkaynak Değişim Tablosu'!A1" display="Özkaynak Değişim Tablosu"/>
    <hyperlink ref="B23" location="'Nakit Akım Tablosu'!A1" display="'Nakit Akım Tablosu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33203125" defaultRowHeight="12.75"/>
  <cols>
    <col min="1" max="1" width="42.16015625" style="117" customWidth="1"/>
    <col min="2" max="2" width="21.16015625" style="1" customWidth="1"/>
    <col min="3" max="3" width="23.33203125" style="1" customWidth="1"/>
    <col min="4" max="4" width="25.66015625" style="1" customWidth="1"/>
    <col min="5" max="16384" width="9.33203125" style="1" customWidth="1"/>
  </cols>
  <sheetData>
    <row r="1" ht="13.5" thickBot="1">
      <c r="A1" s="129" t="s">
        <v>185</v>
      </c>
    </row>
    <row r="2" spans="1:4" s="117" customFormat="1" ht="13.5" thickBot="1">
      <c r="A2" s="125"/>
      <c r="B2" s="118"/>
      <c r="C2" s="119" t="s">
        <v>0</v>
      </c>
      <c r="D2" s="118" t="s">
        <v>1</v>
      </c>
    </row>
    <row r="3" spans="1:4" s="117" customFormat="1" ht="12.75">
      <c r="A3" s="130"/>
      <c r="B3" s="133" t="s">
        <v>2</v>
      </c>
      <c r="C3" s="133" t="s">
        <v>3</v>
      </c>
      <c r="D3" s="120" t="s">
        <v>4</v>
      </c>
    </row>
    <row r="4" spans="1:4" s="117" customFormat="1" ht="12.75">
      <c r="A4" s="131"/>
      <c r="B4" s="134"/>
      <c r="C4" s="134"/>
      <c r="D4" s="120" t="s">
        <v>5</v>
      </c>
    </row>
    <row r="5" spans="1:4" s="117" customFormat="1" ht="13.5" thickBot="1">
      <c r="A5" s="132"/>
      <c r="B5" s="121" t="s">
        <v>6</v>
      </c>
      <c r="C5" s="121" t="s">
        <v>7</v>
      </c>
      <c r="D5" s="122" t="s">
        <v>8</v>
      </c>
    </row>
    <row r="6" spans="1:4" s="117" customFormat="1" ht="13.5" thickBot="1">
      <c r="A6" s="112"/>
      <c r="B6" s="122"/>
      <c r="C6" s="121"/>
      <c r="D6" s="122"/>
    </row>
    <row r="7" spans="1:4" s="117" customFormat="1" ht="13.5" thickBot="1">
      <c r="A7" s="112" t="s">
        <v>9</v>
      </c>
      <c r="B7" s="122"/>
      <c r="C7" s="121"/>
      <c r="D7" s="122"/>
    </row>
    <row r="8" spans="1:4" s="117" customFormat="1" ht="13.5" thickBot="1">
      <c r="A8" s="113"/>
      <c r="B8" s="122"/>
      <c r="C8" s="121"/>
      <c r="D8" s="122"/>
    </row>
    <row r="9" spans="1:4" s="117" customFormat="1" ht="13.5" thickBot="1">
      <c r="A9" s="112" t="s">
        <v>10</v>
      </c>
      <c r="B9" s="122"/>
      <c r="C9" s="123">
        <f>SUM(C11:C17)</f>
        <v>3020333</v>
      </c>
      <c r="D9" s="123">
        <f>SUM(D11:D17)</f>
        <v>2844599</v>
      </c>
    </row>
    <row r="10" spans="1:4" ht="12.75">
      <c r="A10" s="114"/>
      <c r="B10" s="25"/>
      <c r="C10" s="9"/>
      <c r="D10" s="9"/>
    </row>
    <row r="11" spans="1:4" ht="12.75">
      <c r="A11" s="114" t="s">
        <v>11</v>
      </c>
      <c r="B11" s="25">
        <v>6</v>
      </c>
      <c r="C11" s="9">
        <v>810501</v>
      </c>
      <c r="D11" s="9">
        <v>753693</v>
      </c>
    </row>
    <row r="12" spans="1:4" ht="12.75">
      <c r="A12" s="114" t="s">
        <v>12</v>
      </c>
      <c r="B12" s="25"/>
      <c r="C12" s="9"/>
      <c r="D12" s="9"/>
    </row>
    <row r="13" spans="1:4" ht="12.75">
      <c r="A13" s="115" t="s">
        <v>13</v>
      </c>
      <c r="B13" s="25">
        <v>7</v>
      </c>
      <c r="C13" s="9">
        <v>125043</v>
      </c>
      <c r="D13" s="9">
        <v>90992</v>
      </c>
    </row>
    <row r="14" spans="1:4" ht="12.75">
      <c r="A14" s="115" t="s">
        <v>14</v>
      </c>
      <c r="B14" s="25"/>
      <c r="C14" s="9">
        <v>1425710</v>
      </c>
      <c r="D14" s="9">
        <v>1396175</v>
      </c>
    </row>
    <row r="15" spans="1:4" ht="12.75">
      <c r="A15" s="114" t="s">
        <v>15</v>
      </c>
      <c r="B15" s="25"/>
      <c r="C15" s="9">
        <v>38755</v>
      </c>
      <c r="D15" s="9">
        <v>33309</v>
      </c>
    </row>
    <row r="16" spans="1:4" ht="12.75">
      <c r="A16" s="114" t="s">
        <v>16</v>
      </c>
      <c r="B16" s="25"/>
      <c r="C16" s="9">
        <v>81497</v>
      </c>
      <c r="D16" s="9">
        <v>62920</v>
      </c>
    </row>
    <row r="17" spans="1:4" ht="12.75">
      <c r="A17" s="114" t="s">
        <v>17</v>
      </c>
      <c r="B17" s="25"/>
      <c r="C17" s="9">
        <v>538827</v>
      </c>
      <c r="D17" s="9">
        <v>507510</v>
      </c>
    </row>
    <row r="18" spans="1:4" ht="13.5" thickBot="1">
      <c r="A18" s="112"/>
      <c r="B18" s="37"/>
      <c r="C18" s="9"/>
      <c r="D18" s="9"/>
    </row>
    <row r="19" spans="1:4" ht="13.5" thickBot="1">
      <c r="A19" s="112" t="s">
        <v>18</v>
      </c>
      <c r="B19" s="37"/>
      <c r="C19" s="30">
        <f>SUM(C21:C28)</f>
        <v>10278953</v>
      </c>
      <c r="D19" s="30">
        <f>SUM(D21:D28)</f>
        <v>10556763</v>
      </c>
    </row>
    <row r="20" spans="1:4" ht="12.75">
      <c r="A20" s="114"/>
      <c r="B20" s="25"/>
      <c r="C20" s="25"/>
      <c r="D20" s="25"/>
    </row>
    <row r="21" spans="1:4" ht="12.75">
      <c r="A21" s="114" t="s">
        <v>15</v>
      </c>
      <c r="B21" s="25"/>
      <c r="C21" s="9">
        <v>642</v>
      </c>
      <c r="D21" s="9">
        <v>676</v>
      </c>
    </row>
    <row r="22" spans="1:4" ht="12.75">
      <c r="A22" s="114" t="s">
        <v>19</v>
      </c>
      <c r="B22" s="25"/>
      <c r="C22" s="9">
        <v>11840</v>
      </c>
      <c r="D22" s="9">
        <v>11840</v>
      </c>
    </row>
    <row r="23" spans="1:4" ht="12.75">
      <c r="A23" s="114" t="s">
        <v>20</v>
      </c>
      <c r="B23" s="25"/>
      <c r="C23" s="9">
        <v>282683</v>
      </c>
      <c r="D23" s="9">
        <v>291001</v>
      </c>
    </row>
    <row r="24" spans="1:4" ht="12.75">
      <c r="A24" s="114" t="s">
        <v>21</v>
      </c>
      <c r="B24" s="25">
        <v>9</v>
      </c>
      <c r="C24" s="9">
        <v>6484833</v>
      </c>
      <c r="D24" s="9">
        <v>6629328</v>
      </c>
    </row>
    <row r="25" spans="1:4" ht="12.75">
      <c r="A25" s="114" t="s">
        <v>22</v>
      </c>
      <c r="B25" s="25">
        <v>9</v>
      </c>
      <c r="C25" s="9">
        <v>3195698</v>
      </c>
      <c r="D25" s="9">
        <v>3286440</v>
      </c>
    </row>
    <row r="26" spans="1:4" ht="12.75">
      <c r="A26" s="114" t="s">
        <v>23</v>
      </c>
      <c r="B26" s="25"/>
      <c r="C26" s="9">
        <v>49172</v>
      </c>
      <c r="D26" s="9">
        <v>49172</v>
      </c>
    </row>
    <row r="27" spans="1:4" ht="12.75">
      <c r="A27" s="114" t="s">
        <v>24</v>
      </c>
      <c r="B27" s="25"/>
      <c r="C27" s="9">
        <v>245232</v>
      </c>
      <c r="D27" s="9">
        <v>245125</v>
      </c>
    </row>
    <row r="28" spans="1:4" ht="12.75">
      <c r="A28" s="114" t="s">
        <v>25</v>
      </c>
      <c r="B28" s="25"/>
      <c r="C28" s="9">
        <v>8853</v>
      </c>
      <c r="D28" s="9">
        <v>43181</v>
      </c>
    </row>
    <row r="29" spans="1:4" ht="13.5" thickBot="1">
      <c r="A29" s="113"/>
      <c r="B29" s="38"/>
      <c r="C29" s="37"/>
      <c r="D29" s="5"/>
    </row>
    <row r="30" spans="1:4" ht="13.5" thickBot="1">
      <c r="A30" s="116" t="s">
        <v>26</v>
      </c>
      <c r="B30" s="43"/>
      <c r="C30" s="36">
        <f>C19+C9</f>
        <v>13299286</v>
      </c>
      <c r="D30" s="36">
        <f>D19+D9</f>
        <v>13401362</v>
      </c>
    </row>
    <row r="31" ht="13.5" thickTop="1"/>
  </sheetData>
  <sheetProtection/>
  <mergeCells count="3">
    <mergeCell ref="A3:A5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33203125" defaultRowHeight="12.75"/>
  <cols>
    <col min="1" max="1" width="52.66015625" style="1" customWidth="1"/>
    <col min="2" max="2" width="21.5" style="1" customWidth="1"/>
    <col min="3" max="3" width="19.33203125" style="1" customWidth="1"/>
    <col min="4" max="4" width="29.5" style="1" customWidth="1"/>
    <col min="5" max="16384" width="9.33203125" style="1" customWidth="1"/>
  </cols>
  <sheetData>
    <row r="1" spans="1:256" ht="13.5" thickBot="1">
      <c r="A1" s="129" t="s">
        <v>185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  <c r="IV1" s="129"/>
    </row>
    <row r="2" spans="1:4" ht="13.5" thickBot="1">
      <c r="A2" s="126"/>
      <c r="B2" s="21"/>
      <c r="C2" s="22" t="s">
        <v>0</v>
      </c>
      <c r="D2" s="23" t="s">
        <v>1</v>
      </c>
    </row>
    <row r="3" spans="1:4" ht="26.25">
      <c r="A3" s="135"/>
      <c r="B3" s="138" t="s">
        <v>2</v>
      </c>
      <c r="C3" s="24" t="s">
        <v>27</v>
      </c>
      <c r="D3" s="25" t="s">
        <v>28</v>
      </c>
    </row>
    <row r="4" spans="1:4" ht="12.75">
      <c r="A4" s="136"/>
      <c r="B4" s="139"/>
      <c r="C4" s="24" t="s">
        <v>5</v>
      </c>
      <c r="D4" s="25" t="s">
        <v>29</v>
      </c>
    </row>
    <row r="5" spans="1:4" ht="12.75">
      <c r="A5" s="136"/>
      <c r="B5" s="139"/>
      <c r="C5" s="20"/>
      <c r="D5" s="25" t="s">
        <v>5</v>
      </c>
    </row>
    <row r="6" spans="1:4" ht="13.5" thickBot="1">
      <c r="A6" s="137"/>
      <c r="B6" s="26" t="s">
        <v>6</v>
      </c>
      <c r="C6" s="26" t="s">
        <v>7</v>
      </c>
      <c r="D6" s="27" t="s">
        <v>8</v>
      </c>
    </row>
    <row r="7" spans="1:4" ht="13.5" thickBot="1">
      <c r="A7" s="28" t="s">
        <v>30</v>
      </c>
      <c r="B7" s="11"/>
      <c r="C7" s="29"/>
      <c r="D7" s="11"/>
    </row>
    <row r="8" spans="1:4" ht="13.5" thickBot="1">
      <c r="A8" s="4"/>
      <c r="B8" s="11"/>
      <c r="C8" s="29"/>
      <c r="D8" s="11"/>
    </row>
    <row r="9" spans="1:4" ht="13.5" thickBot="1">
      <c r="A9" s="28" t="s">
        <v>31</v>
      </c>
      <c r="B9" s="11"/>
      <c r="C9" s="30">
        <f>SUM(C12:C22)</f>
        <v>4447549</v>
      </c>
      <c r="D9" s="30">
        <f>SUM(D12:D22)</f>
        <v>4664947</v>
      </c>
    </row>
    <row r="10" spans="1:4" ht="12.75">
      <c r="A10" s="31"/>
      <c r="B10" s="10"/>
      <c r="C10" s="32"/>
      <c r="D10" s="12"/>
    </row>
    <row r="11" spans="1:4" ht="12.75">
      <c r="A11" s="3" t="s">
        <v>32</v>
      </c>
      <c r="B11" s="10"/>
      <c r="C11" s="9"/>
      <c r="D11" s="9"/>
    </row>
    <row r="12" spans="1:4" ht="12.75">
      <c r="A12" s="3" t="s">
        <v>33</v>
      </c>
      <c r="B12" s="10">
        <v>8</v>
      </c>
      <c r="C12" s="9">
        <v>2173069</v>
      </c>
      <c r="D12" s="9">
        <v>2154838</v>
      </c>
    </row>
    <row r="13" spans="1:4" ht="12.75">
      <c r="A13" s="17" t="s">
        <v>34</v>
      </c>
      <c r="B13" s="10"/>
      <c r="C13" s="9">
        <v>5068</v>
      </c>
      <c r="D13" s="9">
        <v>5446</v>
      </c>
    </row>
    <row r="14" spans="1:4" ht="12.75">
      <c r="A14" s="3" t="s">
        <v>35</v>
      </c>
      <c r="B14" s="10"/>
      <c r="C14" s="9"/>
      <c r="D14" s="9"/>
    </row>
    <row r="15" spans="1:4" ht="12.75">
      <c r="A15" s="3" t="s">
        <v>36</v>
      </c>
      <c r="B15" s="10">
        <v>14</v>
      </c>
      <c r="C15" s="9">
        <v>53667</v>
      </c>
      <c r="D15" s="9">
        <v>58835</v>
      </c>
    </row>
    <row r="16" spans="1:4" ht="12.75">
      <c r="A16" s="3" t="s">
        <v>37</v>
      </c>
      <c r="B16" s="10"/>
      <c r="C16" s="9"/>
      <c r="D16" s="9"/>
    </row>
    <row r="17" spans="1:4" ht="12.75">
      <c r="A17" s="3" t="s">
        <v>38</v>
      </c>
      <c r="B17" s="10">
        <v>7</v>
      </c>
      <c r="C17" s="9">
        <v>23281</v>
      </c>
      <c r="D17" s="9">
        <v>23820</v>
      </c>
    </row>
    <row r="18" spans="1:4" ht="12.75">
      <c r="A18" s="17" t="s">
        <v>39</v>
      </c>
      <c r="B18" s="10"/>
      <c r="C18" s="9">
        <v>564517</v>
      </c>
      <c r="D18" s="9">
        <v>858058</v>
      </c>
    </row>
    <row r="19" spans="1:4" ht="12.75">
      <c r="A19" s="3" t="s">
        <v>40</v>
      </c>
      <c r="B19" s="10"/>
      <c r="C19" s="9">
        <v>38415</v>
      </c>
      <c r="D19" s="9">
        <v>39903</v>
      </c>
    </row>
    <row r="20" spans="1:4" ht="12.75">
      <c r="A20" s="3" t="s">
        <v>41</v>
      </c>
      <c r="B20" s="10"/>
      <c r="C20" s="9">
        <v>234263</v>
      </c>
      <c r="D20" s="9">
        <v>149982</v>
      </c>
    </row>
    <row r="21" spans="1:4" ht="12.75">
      <c r="A21" s="3" t="s">
        <v>42</v>
      </c>
      <c r="B21" s="10"/>
      <c r="C21" s="9">
        <v>285973</v>
      </c>
      <c r="D21" s="9">
        <v>248595</v>
      </c>
    </row>
    <row r="22" spans="1:4" ht="12.75">
      <c r="A22" s="3" t="s">
        <v>43</v>
      </c>
      <c r="B22" s="10">
        <v>10</v>
      </c>
      <c r="C22" s="9">
        <v>1069296</v>
      </c>
      <c r="D22" s="9">
        <v>1125470</v>
      </c>
    </row>
    <row r="23" spans="1:4" ht="13.5" thickBot="1">
      <c r="A23" s="4"/>
      <c r="B23" s="11"/>
      <c r="C23" s="33"/>
      <c r="D23" s="13"/>
    </row>
    <row r="24" spans="1:4" ht="13.5" thickBot="1">
      <c r="A24" s="28" t="s">
        <v>44</v>
      </c>
      <c r="B24" s="11"/>
      <c r="C24" s="30">
        <f>SUM(C27:C36)</f>
        <v>3913886</v>
      </c>
      <c r="D24" s="30">
        <f>SUM(D27:D36)</f>
        <v>3314449</v>
      </c>
    </row>
    <row r="25" spans="1:4" ht="12.75">
      <c r="A25" s="31"/>
      <c r="B25" s="10"/>
      <c r="C25" s="12"/>
      <c r="D25" s="12"/>
    </row>
    <row r="26" spans="1:4" ht="12.75">
      <c r="A26" s="3" t="s">
        <v>32</v>
      </c>
      <c r="B26" s="10"/>
      <c r="C26" s="6"/>
      <c r="D26" s="6"/>
    </row>
    <row r="27" spans="1:4" ht="12.75">
      <c r="A27" s="3" t="s">
        <v>45</v>
      </c>
      <c r="B27" s="10">
        <v>8</v>
      </c>
      <c r="C27" s="9">
        <v>2367118</v>
      </c>
      <c r="D27" s="9">
        <v>1777309</v>
      </c>
    </row>
    <row r="28" spans="1:4" ht="12.75">
      <c r="A28" s="17" t="s">
        <v>46</v>
      </c>
      <c r="B28" s="10"/>
      <c r="C28" s="9">
        <v>30395</v>
      </c>
      <c r="D28" s="9">
        <v>36483</v>
      </c>
    </row>
    <row r="29" spans="1:4" ht="12.75">
      <c r="A29" s="3" t="s">
        <v>35</v>
      </c>
      <c r="B29" s="10"/>
      <c r="C29" s="9"/>
      <c r="D29" s="9"/>
    </row>
    <row r="30" spans="1:4" ht="12.75">
      <c r="A30" s="3" t="s">
        <v>47</v>
      </c>
      <c r="B30" s="10"/>
      <c r="C30" s="9">
        <v>543103</v>
      </c>
      <c r="D30" s="9">
        <v>543103</v>
      </c>
    </row>
    <row r="31" spans="1:4" ht="12.75">
      <c r="A31" s="17" t="s">
        <v>48</v>
      </c>
      <c r="B31" s="10">
        <v>14</v>
      </c>
      <c r="C31" s="9">
        <v>42391</v>
      </c>
      <c r="D31" s="9">
        <v>48179</v>
      </c>
    </row>
    <row r="32" spans="1:4" ht="12.75">
      <c r="A32" s="3" t="s">
        <v>40</v>
      </c>
      <c r="B32" s="10"/>
      <c r="C32" s="9">
        <v>8536</v>
      </c>
      <c r="D32" s="9">
        <v>8942</v>
      </c>
    </row>
    <row r="33" spans="1:4" ht="12.75">
      <c r="A33" s="3" t="s">
        <v>42</v>
      </c>
      <c r="B33" s="10"/>
      <c r="C33" s="9">
        <v>8234</v>
      </c>
      <c r="D33" s="9">
        <v>7139</v>
      </c>
    </row>
    <row r="34" spans="1:4" ht="12.75">
      <c r="A34" s="3" t="s">
        <v>49</v>
      </c>
      <c r="B34" s="14"/>
      <c r="C34" s="9">
        <v>679741</v>
      </c>
      <c r="D34" s="9">
        <v>634171</v>
      </c>
    </row>
    <row r="35" spans="1:4" ht="12.75">
      <c r="A35" s="3" t="s">
        <v>50</v>
      </c>
      <c r="B35" s="10"/>
      <c r="C35" s="9">
        <v>229414</v>
      </c>
      <c r="D35" s="9">
        <v>252638</v>
      </c>
    </row>
    <row r="36" spans="1:4" ht="12.75">
      <c r="A36" s="3" t="s">
        <v>51</v>
      </c>
      <c r="B36" s="10"/>
      <c r="C36" s="9">
        <v>4954</v>
      </c>
      <c r="D36" s="9">
        <v>6485</v>
      </c>
    </row>
    <row r="37" spans="1:4" ht="13.5" thickBot="1">
      <c r="A37" s="4"/>
      <c r="B37" s="11"/>
      <c r="C37" s="13"/>
      <c r="D37" s="13"/>
    </row>
    <row r="38" spans="1:4" ht="13.5" thickBot="1">
      <c r="A38" s="28" t="s">
        <v>52</v>
      </c>
      <c r="B38" s="29"/>
      <c r="C38" s="30">
        <f>SUM(C41:C51)</f>
        <v>4937851</v>
      </c>
      <c r="D38" s="30">
        <f>SUM(D41:D51)</f>
        <v>5421966</v>
      </c>
    </row>
    <row r="39" spans="1:4" ht="12.75">
      <c r="A39" s="31"/>
      <c r="B39" s="34"/>
      <c r="C39" s="7"/>
      <c r="D39" s="12"/>
    </row>
    <row r="40" spans="1:4" ht="12.75">
      <c r="A40" s="31" t="s">
        <v>53</v>
      </c>
      <c r="B40" s="10"/>
      <c r="C40" s="10"/>
      <c r="D40" s="10"/>
    </row>
    <row r="41" spans="1:4" ht="12.75">
      <c r="A41" s="3" t="s">
        <v>54</v>
      </c>
      <c r="B41" s="10"/>
      <c r="C41" s="9">
        <v>3500000</v>
      </c>
      <c r="D41" s="9">
        <v>3500000</v>
      </c>
    </row>
    <row r="42" spans="1:4" ht="12.75">
      <c r="A42" s="3" t="s">
        <v>55</v>
      </c>
      <c r="B42" s="10"/>
      <c r="C42" s="9">
        <v>-239752</v>
      </c>
      <c r="D42" s="9">
        <v>-239752</v>
      </c>
    </row>
    <row r="43" spans="1:4" ht="12.75">
      <c r="A43" s="3" t="s">
        <v>56</v>
      </c>
      <c r="B43" s="10"/>
      <c r="C43" s="9"/>
      <c r="D43" s="9"/>
    </row>
    <row r="44" spans="1:4" ht="12.75">
      <c r="A44" s="3" t="s">
        <v>57</v>
      </c>
      <c r="B44" s="10"/>
      <c r="C44" s="9">
        <v>-561774</v>
      </c>
      <c r="D44" s="9">
        <v>-488749</v>
      </c>
    </row>
    <row r="45" spans="1:4" ht="12.75">
      <c r="A45" s="17" t="s">
        <v>58</v>
      </c>
      <c r="B45" s="10"/>
      <c r="C45" s="9">
        <v>-308634</v>
      </c>
      <c r="D45" s="9">
        <v>-308634</v>
      </c>
    </row>
    <row r="46" spans="1:4" ht="12.75">
      <c r="A46" s="17" t="s">
        <v>59</v>
      </c>
      <c r="B46" s="10"/>
      <c r="C46" s="9">
        <v>-54694</v>
      </c>
      <c r="D46" s="9">
        <v>-86441</v>
      </c>
    </row>
    <row r="47" spans="1:4" ht="12.75">
      <c r="A47" s="17" t="s">
        <v>60</v>
      </c>
      <c r="B47" s="10"/>
      <c r="C47" s="9">
        <v>9528</v>
      </c>
      <c r="D47" s="9">
        <v>9528</v>
      </c>
    </row>
    <row r="48" spans="1:4" ht="12.75">
      <c r="A48" s="3" t="s">
        <v>61</v>
      </c>
      <c r="B48" s="10"/>
      <c r="C48" s="9">
        <v>-589</v>
      </c>
      <c r="D48" s="9">
        <v>-188</v>
      </c>
    </row>
    <row r="49" spans="1:4" ht="12.75">
      <c r="A49" s="3" t="s">
        <v>62</v>
      </c>
      <c r="B49" s="10"/>
      <c r="C49" s="9">
        <v>1446210</v>
      </c>
      <c r="D49" s="9">
        <v>1204192</v>
      </c>
    </row>
    <row r="50" spans="1:4" ht="12.75">
      <c r="A50" s="3" t="s">
        <v>63</v>
      </c>
      <c r="B50" s="10"/>
      <c r="C50" s="9">
        <v>280</v>
      </c>
      <c r="D50" s="9">
        <v>280</v>
      </c>
    </row>
    <row r="51" spans="1:4" ht="12.75">
      <c r="A51" s="3" t="s">
        <v>64</v>
      </c>
      <c r="B51" s="10"/>
      <c r="C51" s="9">
        <v>1147276</v>
      </c>
      <c r="D51" s="9">
        <v>1831730</v>
      </c>
    </row>
    <row r="52" spans="1:4" ht="13.5" thickBot="1">
      <c r="A52" s="4"/>
      <c r="B52" s="11"/>
      <c r="C52" s="13"/>
      <c r="D52" s="15"/>
    </row>
    <row r="53" spans="1:4" ht="13.5" thickBot="1">
      <c r="A53" s="35" t="s">
        <v>65</v>
      </c>
      <c r="B53" s="16"/>
      <c r="C53" s="36">
        <f>C9+C24+C38</f>
        <v>13299286</v>
      </c>
      <c r="D53" s="36">
        <f>D9+D24+D38</f>
        <v>13401362</v>
      </c>
    </row>
    <row r="54" ht="13.5" thickTop="1"/>
  </sheetData>
  <sheetProtection/>
  <mergeCells count="2">
    <mergeCell ref="A3:A6"/>
    <mergeCell ref="B3:B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33203125" defaultRowHeight="12.75"/>
  <cols>
    <col min="1" max="1" width="45.66015625" style="1" customWidth="1"/>
    <col min="2" max="2" width="14.16015625" style="1" customWidth="1"/>
    <col min="3" max="3" width="26" style="1" customWidth="1"/>
    <col min="4" max="4" width="24.16015625" style="1" customWidth="1"/>
    <col min="5" max="5" width="22.66015625" style="1" customWidth="1"/>
    <col min="6" max="6" width="22" style="1" customWidth="1"/>
    <col min="7" max="16384" width="9.33203125" style="1" customWidth="1"/>
  </cols>
  <sheetData>
    <row r="1" ht="13.5" thickBot="1">
      <c r="A1" s="129" t="s">
        <v>185</v>
      </c>
    </row>
    <row r="2" spans="1:6" ht="13.5" thickBot="1">
      <c r="A2" s="127"/>
      <c r="B2" s="45"/>
      <c r="C2" s="140" t="s">
        <v>0</v>
      </c>
      <c r="D2" s="140"/>
      <c r="E2" s="141" t="s">
        <v>1</v>
      </c>
      <c r="F2" s="141"/>
    </row>
    <row r="3" spans="1:6" ht="26.25">
      <c r="A3" s="142"/>
      <c r="B3" s="46" t="s">
        <v>2</v>
      </c>
      <c r="C3" s="46" t="s">
        <v>3</v>
      </c>
      <c r="D3" s="46" t="s">
        <v>67</v>
      </c>
      <c r="E3" s="6" t="s">
        <v>69</v>
      </c>
      <c r="F3" s="47" t="s">
        <v>179</v>
      </c>
    </row>
    <row r="4" spans="1:6" ht="12.75">
      <c r="A4" s="143"/>
      <c r="B4" s="46" t="s">
        <v>6</v>
      </c>
      <c r="C4" s="46" t="s">
        <v>66</v>
      </c>
      <c r="D4" s="46" t="s">
        <v>68</v>
      </c>
      <c r="E4" s="6" t="s">
        <v>70</v>
      </c>
      <c r="F4" s="47" t="s">
        <v>73</v>
      </c>
    </row>
    <row r="5" spans="1:6" ht="12.75">
      <c r="A5" s="143"/>
      <c r="B5" s="20"/>
      <c r="C5" s="46" t="s">
        <v>7</v>
      </c>
      <c r="D5" s="46" t="s">
        <v>7</v>
      </c>
      <c r="E5" s="6" t="s">
        <v>71</v>
      </c>
      <c r="F5" s="105">
        <v>39994</v>
      </c>
    </row>
    <row r="6" spans="1:6" ht="13.5" thickBot="1">
      <c r="A6" s="144"/>
      <c r="B6" s="44"/>
      <c r="C6" s="44"/>
      <c r="D6" s="44"/>
      <c r="E6" s="44"/>
      <c r="F6" s="104"/>
    </row>
    <row r="7" spans="1:6" ht="12.75">
      <c r="A7" s="48"/>
      <c r="B7" s="46"/>
      <c r="C7" s="46"/>
      <c r="D7" s="46"/>
      <c r="E7" s="6"/>
      <c r="F7" s="6"/>
    </row>
    <row r="8" spans="1:6" ht="12.75">
      <c r="A8" s="49"/>
      <c r="B8" s="46"/>
      <c r="C8" s="46"/>
      <c r="D8" s="46"/>
      <c r="E8" s="6"/>
      <c r="F8" s="6"/>
    </row>
    <row r="9" spans="1:6" ht="12.75">
      <c r="A9" s="17"/>
      <c r="B9" s="46"/>
      <c r="C9" s="46"/>
      <c r="D9" s="46"/>
      <c r="E9" s="6"/>
      <c r="F9" s="6"/>
    </row>
    <row r="10" spans="1:6" ht="12.75">
      <c r="A10" s="17" t="s">
        <v>95</v>
      </c>
      <c r="B10" s="6">
        <v>5</v>
      </c>
      <c r="C10" s="9">
        <v>5249939</v>
      </c>
      <c r="D10" s="9">
        <v>2666430</v>
      </c>
      <c r="E10" s="9">
        <v>5149363</v>
      </c>
      <c r="F10" s="9">
        <v>2641645</v>
      </c>
    </row>
    <row r="11" spans="1:6" ht="12.75">
      <c r="A11" s="17" t="s">
        <v>74</v>
      </c>
      <c r="B11" s="6">
        <v>5</v>
      </c>
      <c r="C11" s="9">
        <v>-2351045</v>
      </c>
      <c r="D11" s="9">
        <v>-1134225</v>
      </c>
      <c r="E11" s="9">
        <v>-2481042</v>
      </c>
      <c r="F11" s="9">
        <v>-1330162</v>
      </c>
    </row>
    <row r="12" spans="1:6" ht="13.5" thickBot="1">
      <c r="A12" s="18"/>
      <c r="B12" s="5"/>
      <c r="C12" s="5"/>
      <c r="D12" s="5"/>
      <c r="E12" s="15"/>
      <c r="F12" s="5"/>
    </row>
    <row r="13" spans="1:6" ht="13.5" thickBot="1">
      <c r="A13" s="50" t="s">
        <v>75</v>
      </c>
      <c r="B13" s="5"/>
      <c r="C13" s="55">
        <f>SUM(C10:C12)</f>
        <v>2898894</v>
      </c>
      <c r="D13" s="55">
        <f>SUM(D10:D12)</f>
        <v>1532205</v>
      </c>
      <c r="E13" s="55">
        <f>SUM(E10:E12)</f>
        <v>2668321</v>
      </c>
      <c r="F13" s="55">
        <f>SUM(F10:F12)</f>
        <v>1311483</v>
      </c>
    </row>
    <row r="14" spans="1:6" ht="12.75">
      <c r="A14" s="17"/>
      <c r="B14" s="6"/>
      <c r="C14" s="6"/>
      <c r="D14" s="6"/>
      <c r="E14" s="6"/>
      <c r="F14" s="6"/>
    </row>
    <row r="15" spans="1:6" ht="12.75">
      <c r="A15" s="17" t="s">
        <v>76</v>
      </c>
      <c r="B15" s="6">
        <v>5</v>
      </c>
      <c r="C15" s="9">
        <v>-774630</v>
      </c>
      <c r="D15" s="9">
        <v>-416449</v>
      </c>
      <c r="E15" s="9">
        <v>-640886</v>
      </c>
      <c r="F15" s="9">
        <v>-332935</v>
      </c>
    </row>
    <row r="16" spans="1:6" ht="12.75">
      <c r="A16" s="17" t="s">
        <v>77</v>
      </c>
      <c r="B16" s="6">
        <v>5</v>
      </c>
      <c r="C16" s="9">
        <v>-770887</v>
      </c>
      <c r="D16" s="9">
        <v>-391898</v>
      </c>
      <c r="E16" s="9">
        <v>-825576</v>
      </c>
      <c r="F16" s="9">
        <v>-422359</v>
      </c>
    </row>
    <row r="17" spans="1:6" ht="12.75">
      <c r="A17" s="17" t="s">
        <v>78</v>
      </c>
      <c r="B17" s="6">
        <v>5</v>
      </c>
      <c r="C17" s="9">
        <v>-17148</v>
      </c>
      <c r="D17" s="9">
        <v>-7489</v>
      </c>
      <c r="E17" s="9">
        <v>-17252</v>
      </c>
      <c r="F17" s="9">
        <v>-10619</v>
      </c>
    </row>
    <row r="18" spans="1:6" ht="12.75">
      <c r="A18" s="17" t="s">
        <v>79</v>
      </c>
      <c r="B18" s="6"/>
      <c r="C18" s="9">
        <v>224368</v>
      </c>
      <c r="D18" s="9">
        <v>127636</v>
      </c>
      <c r="E18" s="9">
        <v>190274</v>
      </c>
      <c r="F18" s="9">
        <v>91704</v>
      </c>
    </row>
    <row r="19" spans="1:6" ht="12.75">
      <c r="A19" s="17" t="s">
        <v>80</v>
      </c>
      <c r="B19" s="6"/>
      <c r="C19" s="9">
        <v>-62827</v>
      </c>
      <c r="D19" s="9">
        <v>-35403</v>
      </c>
      <c r="E19" s="9">
        <v>-66270</v>
      </c>
      <c r="F19" s="9">
        <v>-10074</v>
      </c>
    </row>
    <row r="20" spans="1:6" ht="13.5" thickBot="1">
      <c r="A20" s="18"/>
      <c r="B20" s="6"/>
      <c r="C20" s="6"/>
      <c r="D20" s="6"/>
      <c r="E20" s="7"/>
      <c r="F20" s="6"/>
    </row>
    <row r="21" spans="1:6" ht="13.5" thickBot="1">
      <c r="A21" s="50" t="s">
        <v>81</v>
      </c>
      <c r="B21" s="2"/>
      <c r="C21" s="56">
        <f>SUM(C13:C20)</f>
        <v>1497770</v>
      </c>
      <c r="D21" s="56">
        <f>SUM(D13:D20)</f>
        <v>808602</v>
      </c>
      <c r="E21" s="56">
        <f>SUM(E13:E20)</f>
        <v>1308611</v>
      </c>
      <c r="F21" s="56">
        <f>SUM(F13:F20)</f>
        <v>627200</v>
      </c>
    </row>
    <row r="22" spans="1:6" ht="12.75">
      <c r="A22" s="17"/>
      <c r="B22" s="6"/>
      <c r="C22" s="6"/>
      <c r="D22" s="6"/>
      <c r="E22" s="6"/>
      <c r="F22" s="6"/>
    </row>
    <row r="23" spans="1:6" ht="12.75">
      <c r="A23" s="17" t="s">
        <v>82</v>
      </c>
      <c r="B23" s="6"/>
      <c r="C23" s="9">
        <v>315758</v>
      </c>
      <c r="D23" s="9">
        <v>177447</v>
      </c>
      <c r="E23" s="9">
        <v>176909</v>
      </c>
      <c r="F23" s="9">
        <v>41378</v>
      </c>
    </row>
    <row r="24" spans="1:6" ht="12.75">
      <c r="A24" s="17" t="s">
        <v>83</v>
      </c>
      <c r="B24" s="6"/>
      <c r="C24" s="9">
        <v>-323021</v>
      </c>
      <c r="D24" s="9">
        <v>-193261</v>
      </c>
      <c r="E24" s="9">
        <v>-447957</v>
      </c>
      <c r="F24" s="9">
        <v>1215</v>
      </c>
    </row>
    <row r="25" spans="1:6" ht="13.5" thickBot="1">
      <c r="A25" s="18"/>
      <c r="B25" s="5"/>
      <c r="C25" s="5"/>
      <c r="D25" s="5"/>
      <c r="E25" s="5"/>
      <c r="F25" s="5"/>
    </row>
    <row r="26" spans="1:6" ht="13.5" thickBot="1">
      <c r="A26" s="50" t="s">
        <v>84</v>
      </c>
      <c r="B26" s="5"/>
      <c r="C26" s="55">
        <f>SUM(C21:C25)</f>
        <v>1490507</v>
      </c>
      <c r="D26" s="55">
        <f>SUM(D21:D25)</f>
        <v>792788</v>
      </c>
      <c r="E26" s="55">
        <f>SUM(E21:E25)</f>
        <v>1037563</v>
      </c>
      <c r="F26" s="55">
        <f>SUM(F21:F25)</f>
        <v>669793</v>
      </c>
    </row>
    <row r="27" spans="1:6" ht="12.75">
      <c r="A27" s="17"/>
      <c r="B27" s="6"/>
      <c r="C27" s="6"/>
      <c r="D27" s="6"/>
      <c r="E27" s="6"/>
      <c r="F27" s="6"/>
    </row>
    <row r="28" spans="1:6" ht="12.75">
      <c r="A28" s="49" t="s">
        <v>85</v>
      </c>
      <c r="B28" s="6"/>
      <c r="C28" s="6"/>
      <c r="D28" s="6"/>
      <c r="E28" s="6"/>
      <c r="F28" s="6"/>
    </row>
    <row r="29" spans="1:6" ht="12.75">
      <c r="A29" s="17" t="s">
        <v>86</v>
      </c>
      <c r="B29" s="6"/>
      <c r="C29" s="9">
        <v>-446858</v>
      </c>
      <c r="D29" s="9">
        <v>-234480</v>
      </c>
      <c r="E29" s="9">
        <v>-394547</v>
      </c>
      <c r="F29" s="9">
        <v>-192903</v>
      </c>
    </row>
    <row r="30" spans="1:6" ht="12.75">
      <c r="A30" s="17" t="s">
        <v>87</v>
      </c>
      <c r="B30" s="6"/>
      <c r="C30" s="9">
        <v>23332</v>
      </c>
      <c r="D30" s="9">
        <v>4985</v>
      </c>
      <c r="E30" s="9">
        <v>92949</v>
      </c>
      <c r="F30" s="9">
        <v>38847</v>
      </c>
    </row>
    <row r="31" spans="1:6" ht="13.5" thickBot="1">
      <c r="A31" s="18"/>
      <c r="B31" s="5"/>
      <c r="C31" s="5"/>
      <c r="D31" s="5"/>
      <c r="E31" s="5"/>
      <c r="F31" s="5"/>
    </row>
    <row r="32" spans="1:6" ht="13.5" thickBot="1">
      <c r="A32" s="51" t="s">
        <v>88</v>
      </c>
      <c r="B32" s="8"/>
      <c r="C32" s="57">
        <f>SUM(C26:C31)</f>
        <v>1066981</v>
      </c>
      <c r="D32" s="57">
        <f>SUM(D26:D31)</f>
        <v>563293</v>
      </c>
      <c r="E32" s="57">
        <f>SUM(E26:E31)</f>
        <v>735965</v>
      </c>
      <c r="F32" s="57">
        <f>SUM(F26:F31)</f>
        <v>515737</v>
      </c>
    </row>
    <row r="33" spans="1:6" ht="13.5" thickTop="1">
      <c r="A33" s="52"/>
      <c r="B33" s="6"/>
      <c r="C33" s="6"/>
      <c r="D33" s="6"/>
      <c r="E33" s="7"/>
      <c r="F33" s="6"/>
    </row>
    <row r="34" spans="1:6" ht="12.75">
      <c r="A34" s="53" t="s">
        <v>89</v>
      </c>
      <c r="B34" s="46"/>
      <c r="C34" s="9"/>
      <c r="D34" s="9"/>
      <c r="E34" s="9"/>
      <c r="F34" s="9"/>
    </row>
    <row r="35" spans="1:6" ht="12.75">
      <c r="A35" s="19" t="s">
        <v>90</v>
      </c>
      <c r="B35" s="6"/>
      <c r="C35" s="9">
        <v>1147276</v>
      </c>
      <c r="D35" s="9">
        <v>601021</v>
      </c>
      <c r="E35" s="9">
        <v>820952</v>
      </c>
      <c r="F35" s="9">
        <v>529853</v>
      </c>
    </row>
    <row r="36" spans="1:6" ht="12.75">
      <c r="A36" s="52" t="s">
        <v>91</v>
      </c>
      <c r="B36" s="6"/>
      <c r="C36" s="9">
        <v>-80295</v>
      </c>
      <c r="D36" s="9">
        <v>-37728</v>
      </c>
      <c r="E36" s="9">
        <v>-84987</v>
      </c>
      <c r="F36" s="9">
        <v>-14116</v>
      </c>
    </row>
    <row r="37" spans="1:6" ht="12.75">
      <c r="A37" s="52"/>
      <c r="B37" s="24"/>
      <c r="C37" s="6"/>
      <c r="D37" s="6"/>
      <c r="E37" s="7"/>
      <c r="F37" s="6"/>
    </row>
    <row r="38" spans="1:6" ht="12.75">
      <c r="A38" s="42" t="s">
        <v>92</v>
      </c>
      <c r="B38" s="145">
        <v>4</v>
      </c>
      <c r="C38" s="143">
        <v>0.3278</v>
      </c>
      <c r="D38" s="143">
        <v>0.1717</v>
      </c>
      <c r="E38" s="146">
        <v>0.2346</v>
      </c>
      <c r="F38" s="143">
        <v>0.1514</v>
      </c>
    </row>
    <row r="39" spans="1:6" ht="12.75">
      <c r="A39" s="124" t="s">
        <v>93</v>
      </c>
      <c r="B39" s="145"/>
      <c r="C39" s="143"/>
      <c r="D39" s="143"/>
      <c r="E39" s="146"/>
      <c r="F39" s="143"/>
    </row>
    <row r="40" spans="1:6" ht="26.25">
      <c r="A40" s="54" t="s">
        <v>94</v>
      </c>
      <c r="B40" s="25">
        <v>4</v>
      </c>
      <c r="C40" s="6">
        <v>0.3278</v>
      </c>
      <c r="D40" s="6">
        <v>0.1717</v>
      </c>
      <c r="E40" s="7">
        <v>0.2346</v>
      </c>
      <c r="F40" s="6">
        <v>0.1514</v>
      </c>
    </row>
  </sheetData>
  <sheetProtection/>
  <mergeCells count="8">
    <mergeCell ref="C2:D2"/>
    <mergeCell ref="E2:F2"/>
    <mergeCell ref="A3:A6"/>
    <mergeCell ref="B38:B39"/>
    <mergeCell ref="C38:C39"/>
    <mergeCell ref="D38:D39"/>
    <mergeCell ref="E38:E39"/>
    <mergeCell ref="F38:F3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9.33203125" defaultRowHeight="12.75"/>
  <cols>
    <col min="1" max="1" width="65" style="1" customWidth="1"/>
    <col min="2" max="2" width="17.33203125" style="1" customWidth="1"/>
    <col min="3" max="3" width="20" style="1" customWidth="1"/>
    <col min="4" max="4" width="18.83203125" style="1" customWidth="1"/>
    <col min="5" max="5" width="20.5" style="1" customWidth="1"/>
    <col min="6" max="6" width="21.33203125" style="1" customWidth="1"/>
    <col min="7" max="16384" width="9.33203125" style="1" customWidth="1"/>
  </cols>
  <sheetData>
    <row r="1" ht="13.5" thickBot="1">
      <c r="A1" s="129" t="s">
        <v>185</v>
      </c>
    </row>
    <row r="2" spans="1:6" ht="13.5" thickBot="1">
      <c r="A2" s="128"/>
      <c r="B2" s="22"/>
      <c r="C2" s="152" t="s">
        <v>0</v>
      </c>
      <c r="D2" s="152"/>
      <c r="E2" s="153" t="s">
        <v>1</v>
      </c>
      <c r="F2" s="153"/>
    </row>
    <row r="3" spans="1:6" ht="12.75">
      <c r="A3" s="154"/>
      <c r="B3" s="157"/>
      <c r="C3" s="24" t="s">
        <v>72</v>
      </c>
      <c r="D3" s="24" t="s">
        <v>72</v>
      </c>
      <c r="E3" s="25" t="s">
        <v>28</v>
      </c>
      <c r="F3" s="24" t="s">
        <v>72</v>
      </c>
    </row>
    <row r="4" spans="1:6" ht="12.75">
      <c r="A4" s="155"/>
      <c r="B4" s="158"/>
      <c r="C4" s="24" t="s">
        <v>96</v>
      </c>
      <c r="D4" s="24" t="s">
        <v>96</v>
      </c>
      <c r="E4" s="25" t="s">
        <v>96</v>
      </c>
      <c r="F4" s="24" t="s">
        <v>96</v>
      </c>
    </row>
    <row r="5" spans="1:6" ht="13.5" thickBot="1">
      <c r="A5" s="156"/>
      <c r="B5" s="159"/>
      <c r="C5" s="37" t="s">
        <v>5</v>
      </c>
      <c r="D5" s="37" t="s">
        <v>97</v>
      </c>
      <c r="E5" s="5" t="s">
        <v>98</v>
      </c>
      <c r="F5" s="37" t="s">
        <v>97</v>
      </c>
    </row>
    <row r="6" spans="1:6" ht="12.75">
      <c r="A6" s="58"/>
      <c r="B6" s="59"/>
      <c r="C6" s="24" t="s">
        <v>66</v>
      </c>
      <c r="D6" s="24" t="s">
        <v>68</v>
      </c>
      <c r="E6" s="25" t="s">
        <v>70</v>
      </c>
      <c r="F6" s="25" t="s">
        <v>73</v>
      </c>
    </row>
    <row r="7" spans="1:6" ht="12.75">
      <c r="A7" s="160"/>
      <c r="B7" s="158"/>
      <c r="C7" s="24" t="s">
        <v>99</v>
      </c>
      <c r="D7" s="24" t="s">
        <v>99</v>
      </c>
      <c r="E7" s="25" t="s">
        <v>99</v>
      </c>
      <c r="F7" s="25" t="s">
        <v>99</v>
      </c>
    </row>
    <row r="8" spans="1:6" ht="13.5" thickBot="1">
      <c r="A8" s="148"/>
      <c r="B8" s="159"/>
      <c r="C8" s="37">
        <v>2010</v>
      </c>
      <c r="D8" s="37">
        <v>2010</v>
      </c>
      <c r="E8" s="38">
        <v>2009</v>
      </c>
      <c r="F8" s="38">
        <v>2009</v>
      </c>
    </row>
    <row r="9" spans="1:6" ht="12.75">
      <c r="A9" s="147"/>
      <c r="B9" s="59" t="s">
        <v>100</v>
      </c>
      <c r="C9" s="138"/>
      <c r="D9" s="138"/>
      <c r="E9" s="150"/>
      <c r="F9" s="150"/>
    </row>
    <row r="10" spans="1:6" ht="13.5" thickBot="1">
      <c r="A10" s="148"/>
      <c r="B10" s="61" t="s">
        <v>6</v>
      </c>
      <c r="C10" s="149"/>
      <c r="D10" s="149"/>
      <c r="E10" s="151"/>
      <c r="F10" s="151"/>
    </row>
    <row r="11" spans="1:6" ht="13.5" thickBot="1">
      <c r="A11" s="62"/>
      <c r="B11" s="37"/>
      <c r="C11" s="37"/>
      <c r="D11" s="37"/>
      <c r="E11" s="38"/>
      <c r="F11" s="38"/>
    </row>
    <row r="12" spans="1:6" ht="13.5" thickBot="1">
      <c r="A12" s="62" t="s">
        <v>88</v>
      </c>
      <c r="B12" s="37"/>
      <c r="C12" s="55">
        <v>1066981</v>
      </c>
      <c r="D12" s="55">
        <v>563293</v>
      </c>
      <c r="E12" s="55">
        <v>735965</v>
      </c>
      <c r="F12" s="55">
        <v>515737</v>
      </c>
    </row>
    <row r="13" spans="1:6" ht="12.75">
      <c r="A13" s="64"/>
      <c r="B13" s="25"/>
      <c r="C13" s="25"/>
      <c r="D13" s="25"/>
      <c r="E13" s="25"/>
      <c r="F13" s="25"/>
    </row>
    <row r="14" spans="1:6" ht="12.75">
      <c r="A14" s="64" t="s">
        <v>101</v>
      </c>
      <c r="B14" s="25"/>
      <c r="C14" s="65"/>
      <c r="D14" s="25"/>
      <c r="E14" s="65"/>
      <c r="F14" s="65"/>
    </row>
    <row r="15" spans="1:6" ht="26.25">
      <c r="A15" s="42" t="s">
        <v>107</v>
      </c>
      <c r="B15" s="25">
        <v>14</v>
      </c>
      <c r="C15" s="9">
        <v>59695</v>
      </c>
      <c r="D15" s="9">
        <v>28843</v>
      </c>
      <c r="E15" s="9">
        <v>115823</v>
      </c>
      <c r="F15" s="9">
        <v>109376</v>
      </c>
    </row>
    <row r="16" spans="1:6" ht="12.75">
      <c r="A16" s="60" t="s">
        <v>178</v>
      </c>
      <c r="B16" s="25">
        <v>14</v>
      </c>
      <c r="C16" s="9">
        <v>-20679</v>
      </c>
      <c r="D16" s="9">
        <v>-10027</v>
      </c>
      <c r="E16" s="9">
        <v>28406</v>
      </c>
      <c r="F16" s="9">
        <v>47665</v>
      </c>
    </row>
    <row r="17" spans="1:6" ht="12.75">
      <c r="A17" s="42" t="s">
        <v>102</v>
      </c>
      <c r="B17" s="25"/>
      <c r="C17" s="9">
        <v>-401</v>
      </c>
      <c r="D17" s="9">
        <v>-357</v>
      </c>
      <c r="E17" s="9">
        <v>146</v>
      </c>
      <c r="F17" s="9">
        <v>81</v>
      </c>
    </row>
    <row r="18" spans="1:6" ht="13.5" thickBot="1">
      <c r="A18" s="66"/>
      <c r="B18" s="38"/>
      <c r="C18" s="63"/>
      <c r="D18" s="38"/>
      <c r="E18" s="63"/>
      <c r="F18" s="63"/>
    </row>
    <row r="19" spans="1:6" ht="13.5" thickBot="1">
      <c r="A19" s="62" t="s">
        <v>103</v>
      </c>
      <c r="B19" s="38"/>
      <c r="C19" s="68">
        <f>SUM(C15:C18)</f>
        <v>38615</v>
      </c>
      <c r="D19" s="68">
        <f>SUM(D15:D18)</f>
        <v>18459</v>
      </c>
      <c r="E19" s="68">
        <f>SUM(E15:E18)</f>
        <v>144375</v>
      </c>
      <c r="F19" s="68">
        <f>SUM(F15:F18)</f>
        <v>157122</v>
      </c>
    </row>
    <row r="20" spans="1:6" ht="13.5" thickBot="1">
      <c r="A20" s="62"/>
      <c r="B20" s="38"/>
      <c r="C20" s="38"/>
      <c r="D20" s="38"/>
      <c r="E20" s="38"/>
      <c r="F20" s="38"/>
    </row>
    <row r="21" spans="1:6" ht="13.5" thickBot="1">
      <c r="A21" s="67" t="s">
        <v>104</v>
      </c>
      <c r="B21" s="43"/>
      <c r="C21" s="69">
        <f>C19+C12</f>
        <v>1105596</v>
      </c>
      <c r="D21" s="69">
        <f>D19+D12</f>
        <v>581752</v>
      </c>
      <c r="E21" s="69">
        <f>E19+E12</f>
        <v>880340</v>
      </c>
      <c r="F21" s="69">
        <f>F19+F12</f>
        <v>672859</v>
      </c>
    </row>
    <row r="22" spans="1:6" ht="13.5" thickTop="1">
      <c r="A22" s="64"/>
      <c r="B22" s="25"/>
      <c r="C22" s="25"/>
      <c r="D22" s="25"/>
      <c r="E22" s="25"/>
      <c r="F22" s="25"/>
    </row>
    <row r="23" spans="1:6" ht="12.75">
      <c r="A23" s="64" t="s">
        <v>105</v>
      </c>
      <c r="B23" s="25"/>
      <c r="C23" s="25"/>
      <c r="D23" s="25"/>
      <c r="E23" s="25"/>
      <c r="F23" s="25"/>
    </row>
    <row r="24" spans="1:6" ht="12.75">
      <c r="A24" s="42" t="s">
        <v>90</v>
      </c>
      <c r="B24" s="25"/>
      <c r="C24" s="9">
        <v>1178622</v>
      </c>
      <c r="D24" s="9">
        <v>615974</v>
      </c>
      <c r="E24" s="9">
        <v>938059</v>
      </c>
      <c r="F24" s="9">
        <v>657288</v>
      </c>
    </row>
    <row r="25" spans="1:6" ht="12.75">
      <c r="A25" s="42" t="s">
        <v>106</v>
      </c>
      <c r="B25" s="25"/>
      <c r="C25" s="9">
        <v>-73026</v>
      </c>
      <c r="D25" s="9">
        <v>-34222</v>
      </c>
      <c r="E25" s="9">
        <v>-57719</v>
      </c>
      <c r="F25" s="9">
        <v>15571</v>
      </c>
    </row>
    <row r="26" spans="3:6" ht="12.75">
      <c r="C26" s="9"/>
      <c r="D26" s="9"/>
      <c r="E26" s="9"/>
      <c r="F26" s="9"/>
    </row>
  </sheetData>
  <sheetProtection/>
  <mergeCells count="11">
    <mergeCell ref="B7:B8"/>
    <mergeCell ref="A9:A10"/>
    <mergeCell ref="C9:C10"/>
    <mergeCell ref="D9:D10"/>
    <mergeCell ref="E9:E10"/>
    <mergeCell ref="F9:F10"/>
    <mergeCell ref="C2:D2"/>
    <mergeCell ref="E2:F2"/>
    <mergeCell ref="A3:A5"/>
    <mergeCell ref="B3:B5"/>
    <mergeCell ref="A7:A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33203125" defaultRowHeight="12.75"/>
  <cols>
    <col min="1" max="1" width="75.33203125" style="1" customWidth="1"/>
    <col min="2" max="6" width="14.5" style="1" customWidth="1"/>
    <col min="7" max="7" width="16.33203125" style="1" customWidth="1"/>
    <col min="8" max="12" width="14.5" style="1" customWidth="1"/>
    <col min="13" max="13" width="14" style="1" customWidth="1"/>
    <col min="14" max="16384" width="9.33203125" style="1" customWidth="1"/>
  </cols>
  <sheetData>
    <row r="1" ht="13.5" thickBot="1">
      <c r="A1" s="129" t="s">
        <v>185</v>
      </c>
    </row>
    <row r="2" spans="1:13" ht="13.5" thickBot="1">
      <c r="A2" s="71"/>
      <c r="B2" s="23"/>
      <c r="C2" s="23"/>
      <c r="D2" s="23"/>
      <c r="E2" s="161" t="s">
        <v>56</v>
      </c>
      <c r="F2" s="153"/>
      <c r="G2" s="153"/>
      <c r="H2" s="162"/>
      <c r="I2" s="23"/>
      <c r="J2" s="23"/>
      <c r="K2" s="23"/>
      <c r="L2" s="23"/>
      <c r="M2" s="23"/>
    </row>
    <row r="3" spans="1:13" ht="53.25" thickBot="1">
      <c r="A3" s="40"/>
      <c r="B3" s="38" t="s">
        <v>108</v>
      </c>
      <c r="C3" s="38" t="s">
        <v>109</v>
      </c>
      <c r="D3" s="38" t="s">
        <v>62</v>
      </c>
      <c r="E3" s="72" t="s">
        <v>110</v>
      </c>
      <c r="F3" s="38" t="s">
        <v>111</v>
      </c>
      <c r="G3" s="38" t="s">
        <v>112</v>
      </c>
      <c r="H3" s="73" t="s">
        <v>113</v>
      </c>
      <c r="I3" s="38" t="s">
        <v>61</v>
      </c>
      <c r="J3" s="38" t="s">
        <v>114</v>
      </c>
      <c r="K3" s="38" t="s">
        <v>64</v>
      </c>
      <c r="L3" s="38" t="s">
        <v>91</v>
      </c>
      <c r="M3" s="38" t="s">
        <v>115</v>
      </c>
    </row>
    <row r="4" spans="1:13" ht="13.5" thickBot="1">
      <c r="A4" s="41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3.5" thickBot="1">
      <c r="A5" s="74" t="s">
        <v>116</v>
      </c>
      <c r="B5" s="30">
        <v>3500000</v>
      </c>
      <c r="C5" s="30">
        <v>-239752</v>
      </c>
      <c r="D5" s="30">
        <v>1231408</v>
      </c>
      <c r="E5" s="30">
        <v>-386719</v>
      </c>
      <c r="F5" s="30">
        <v>9528</v>
      </c>
      <c r="G5" s="30">
        <v>-294065</v>
      </c>
      <c r="H5" s="30">
        <v>-169957</v>
      </c>
      <c r="I5" s="30">
        <v>-57</v>
      </c>
      <c r="J5" s="30">
        <v>-288991</v>
      </c>
      <c r="K5" s="30">
        <v>1752212</v>
      </c>
      <c r="L5" s="30" t="s">
        <v>117</v>
      </c>
      <c r="M5" s="30">
        <f>SUM(B5:L5)</f>
        <v>5113607</v>
      </c>
    </row>
    <row r="6" spans="1:13" ht="12.7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2.75">
      <c r="A7" s="41" t="s">
        <v>118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1752212</v>
      </c>
      <c r="K7" s="9">
        <v>-1752212</v>
      </c>
      <c r="L7" s="9">
        <v>0</v>
      </c>
      <c r="M7" s="9">
        <f>SUM(B7:L7)</f>
        <v>0</v>
      </c>
    </row>
    <row r="8" spans="1:13" ht="12.75">
      <c r="A8" s="41" t="s">
        <v>119</v>
      </c>
      <c r="B8" s="9">
        <v>0</v>
      </c>
      <c r="C8" s="9">
        <v>0</v>
      </c>
      <c r="D8" s="9">
        <v>261775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-261775</v>
      </c>
      <c r="K8" s="9">
        <v>0</v>
      </c>
      <c r="L8" s="9">
        <v>0</v>
      </c>
      <c r="M8" s="9">
        <f aca="true" t="shared" si="0" ref="M8:M14">SUM(B8:L8)</f>
        <v>0</v>
      </c>
    </row>
    <row r="9" spans="1:13" ht="12.75">
      <c r="A9" s="41" t="s">
        <v>120</v>
      </c>
      <c r="B9" s="9">
        <v>0</v>
      </c>
      <c r="C9" s="9">
        <v>0</v>
      </c>
      <c r="D9" s="9">
        <v>-288991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288991</v>
      </c>
      <c r="K9" s="9">
        <v>0</v>
      </c>
      <c r="L9" s="9">
        <v>0</v>
      </c>
      <c r="M9" s="9">
        <f t="shared" si="0"/>
        <v>0</v>
      </c>
    </row>
    <row r="10" spans="1:13" ht="12.75">
      <c r="A10" s="41" t="s">
        <v>121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199720</v>
      </c>
      <c r="M10" s="9">
        <f t="shared" si="0"/>
        <v>199720</v>
      </c>
    </row>
    <row r="11" spans="1:13" ht="12.75">
      <c r="A11" s="41" t="s">
        <v>122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116961</v>
      </c>
      <c r="I11" s="9">
        <v>146</v>
      </c>
      <c r="J11" s="9">
        <v>0</v>
      </c>
      <c r="K11" s="9">
        <v>0</v>
      </c>
      <c r="L11" s="9">
        <v>27222</v>
      </c>
      <c r="M11" s="9">
        <f t="shared" si="0"/>
        <v>144329</v>
      </c>
    </row>
    <row r="12" spans="1:13" ht="12.75">
      <c r="A12" s="41" t="s">
        <v>123</v>
      </c>
      <c r="B12" s="9">
        <v>0</v>
      </c>
      <c r="C12" s="9">
        <v>0</v>
      </c>
      <c r="D12" s="9">
        <v>0</v>
      </c>
      <c r="E12" s="9">
        <v>-25009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-141955</v>
      </c>
      <c r="M12" s="9">
        <f t="shared" si="0"/>
        <v>-166964</v>
      </c>
    </row>
    <row r="13" spans="1:13" ht="12.75">
      <c r="A13" s="41" t="s">
        <v>124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-1490157</v>
      </c>
      <c r="K13" s="9">
        <v>0</v>
      </c>
      <c r="L13" s="9">
        <v>0</v>
      </c>
      <c r="M13" s="9">
        <f t="shared" si="0"/>
        <v>-1490157</v>
      </c>
    </row>
    <row r="14" spans="1:13" ht="12.75">
      <c r="A14" s="41" t="s">
        <v>64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820952</v>
      </c>
      <c r="L14" s="9">
        <v>-84987</v>
      </c>
      <c r="M14" s="9">
        <f t="shared" si="0"/>
        <v>735965</v>
      </c>
    </row>
    <row r="15" spans="1:13" ht="13.5" thickBot="1">
      <c r="A15" s="39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3.5" thickBot="1">
      <c r="A16" s="77" t="s">
        <v>125</v>
      </c>
      <c r="B16" s="81">
        <f aca="true" t="shared" si="1" ref="B16:M16">SUM(B5:B14)</f>
        <v>3500000</v>
      </c>
      <c r="C16" s="81">
        <f t="shared" si="1"/>
        <v>-239752</v>
      </c>
      <c r="D16" s="81">
        <f t="shared" si="1"/>
        <v>1204192</v>
      </c>
      <c r="E16" s="81">
        <f t="shared" si="1"/>
        <v>-411728</v>
      </c>
      <c r="F16" s="81">
        <f t="shared" si="1"/>
        <v>9528</v>
      </c>
      <c r="G16" s="81">
        <f t="shared" si="1"/>
        <v>-294065</v>
      </c>
      <c r="H16" s="81">
        <f t="shared" si="1"/>
        <v>-52996</v>
      </c>
      <c r="I16" s="81">
        <f t="shared" si="1"/>
        <v>89</v>
      </c>
      <c r="J16" s="81">
        <f t="shared" si="1"/>
        <v>280</v>
      </c>
      <c r="K16" s="81">
        <f t="shared" si="1"/>
        <v>820952</v>
      </c>
      <c r="L16" s="81">
        <f t="shared" si="1"/>
        <v>0</v>
      </c>
      <c r="M16" s="81">
        <f t="shared" si="1"/>
        <v>4536500</v>
      </c>
    </row>
    <row r="17" spans="1:13" ht="14.25" thickBot="1" thickTop="1">
      <c r="A17" s="70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t="13.5" thickBot="1">
      <c r="A18" s="70" t="s">
        <v>126</v>
      </c>
      <c r="B18" s="82">
        <v>3500000</v>
      </c>
      <c r="C18" s="82">
        <v>-239752</v>
      </c>
      <c r="D18" s="82">
        <v>1204192</v>
      </c>
      <c r="E18" s="82">
        <v>-488749</v>
      </c>
      <c r="F18" s="82">
        <v>9528</v>
      </c>
      <c r="G18" s="82">
        <v>-308634</v>
      </c>
      <c r="H18" s="82">
        <v>-86441</v>
      </c>
      <c r="I18" s="82">
        <v>-188</v>
      </c>
      <c r="J18" s="82">
        <v>280</v>
      </c>
      <c r="K18" s="82">
        <v>1831730</v>
      </c>
      <c r="L18" s="82">
        <v>0</v>
      </c>
      <c r="M18" s="82">
        <f>SUM(B18:L18)</f>
        <v>5421966</v>
      </c>
    </row>
    <row r="19" spans="1:13" ht="12.75">
      <c r="A19" s="41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ht="12.75">
      <c r="A20" s="41" t="s">
        <v>118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1831730</v>
      </c>
      <c r="K20" s="83">
        <v>-1831730</v>
      </c>
      <c r="L20" s="83">
        <v>0</v>
      </c>
      <c r="M20" s="83">
        <f aca="true" t="shared" si="2" ref="M20:M26">SUM(B20:L20)</f>
        <v>0</v>
      </c>
    </row>
    <row r="21" spans="1:13" ht="12.75">
      <c r="A21" s="41" t="s">
        <v>119</v>
      </c>
      <c r="B21" s="83">
        <v>0</v>
      </c>
      <c r="C21" s="83">
        <v>0</v>
      </c>
      <c r="D21" s="83">
        <v>242018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-242018</v>
      </c>
      <c r="K21" s="83">
        <v>0</v>
      </c>
      <c r="L21" s="83">
        <v>0</v>
      </c>
      <c r="M21" s="83">
        <f t="shared" si="2"/>
        <v>0</v>
      </c>
    </row>
    <row r="22" spans="1:13" ht="12.75">
      <c r="A22" s="41" t="s">
        <v>121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54354</v>
      </c>
      <c r="M22" s="83">
        <f t="shared" si="2"/>
        <v>54354</v>
      </c>
    </row>
    <row r="23" spans="1:13" ht="12.75">
      <c r="A23" s="41" t="s">
        <v>127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31747</v>
      </c>
      <c r="I23" s="83">
        <v>-401</v>
      </c>
      <c r="J23" s="83">
        <v>0</v>
      </c>
      <c r="K23" s="83">
        <v>0</v>
      </c>
      <c r="L23" s="83">
        <v>7269</v>
      </c>
      <c r="M23" s="83">
        <f t="shared" si="2"/>
        <v>38615</v>
      </c>
    </row>
    <row r="24" spans="1:13" ht="12.75">
      <c r="A24" s="41" t="s">
        <v>123</v>
      </c>
      <c r="B24" s="83">
        <v>0</v>
      </c>
      <c r="C24" s="83">
        <v>0</v>
      </c>
      <c r="D24" s="83">
        <v>0</v>
      </c>
      <c r="E24" s="83">
        <v>-73025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18672</v>
      </c>
      <c r="M24" s="83">
        <f t="shared" si="2"/>
        <v>-54353</v>
      </c>
    </row>
    <row r="25" spans="1:13" ht="12.75">
      <c r="A25" s="41" t="s">
        <v>124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-1589712</v>
      </c>
      <c r="K25" s="83">
        <v>0</v>
      </c>
      <c r="L25" s="83">
        <v>0</v>
      </c>
      <c r="M25" s="83">
        <f t="shared" si="2"/>
        <v>-1589712</v>
      </c>
    </row>
    <row r="26" spans="1:13" ht="12.75">
      <c r="A26" s="41" t="s">
        <v>64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1147276</v>
      </c>
      <c r="L26" s="83">
        <v>-80295</v>
      </c>
      <c r="M26" s="83">
        <f t="shared" si="2"/>
        <v>1066981</v>
      </c>
    </row>
    <row r="27" spans="1:13" ht="13.5" thickBot="1">
      <c r="A27" s="40"/>
      <c r="B27" s="61"/>
      <c r="C27" s="61"/>
      <c r="D27" s="61"/>
      <c r="E27" s="61"/>
      <c r="F27" s="61"/>
      <c r="G27" s="61"/>
      <c r="H27" s="61"/>
      <c r="I27" s="61"/>
      <c r="J27" s="61"/>
      <c r="K27" s="80"/>
      <c r="L27" s="61"/>
      <c r="M27" s="61"/>
    </row>
    <row r="28" spans="1:13" ht="13.5" thickBot="1">
      <c r="A28" s="77" t="s">
        <v>128</v>
      </c>
      <c r="B28" s="84">
        <f>SUM(B18:B27)</f>
        <v>3500000</v>
      </c>
      <c r="C28" s="84">
        <f aca="true" t="shared" si="3" ref="C28:M28">SUM(C18:C27)</f>
        <v>-239752</v>
      </c>
      <c r="D28" s="84">
        <f t="shared" si="3"/>
        <v>1446210</v>
      </c>
      <c r="E28" s="84">
        <f t="shared" si="3"/>
        <v>-561774</v>
      </c>
      <c r="F28" s="84">
        <f t="shared" si="3"/>
        <v>9528</v>
      </c>
      <c r="G28" s="84">
        <f t="shared" si="3"/>
        <v>-308634</v>
      </c>
      <c r="H28" s="84">
        <f t="shared" si="3"/>
        <v>-54694</v>
      </c>
      <c r="I28" s="84">
        <f t="shared" si="3"/>
        <v>-589</v>
      </c>
      <c r="J28" s="84">
        <f t="shared" si="3"/>
        <v>280</v>
      </c>
      <c r="K28" s="84">
        <f t="shared" si="3"/>
        <v>1147276</v>
      </c>
      <c r="L28" s="84">
        <f t="shared" si="3"/>
        <v>0</v>
      </c>
      <c r="M28" s="84">
        <f t="shared" si="3"/>
        <v>4937851</v>
      </c>
    </row>
    <row r="29" ht="13.5" thickTop="1"/>
  </sheetData>
  <sheetProtection/>
  <mergeCells count="1">
    <mergeCell ref="E2:H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3"/>
    </sheetView>
  </sheetViews>
  <sheetFormatPr defaultColWidth="9.33203125" defaultRowHeight="12.75"/>
  <cols>
    <col min="1" max="1" width="82.16015625" style="1" customWidth="1"/>
    <col min="2" max="2" width="26.33203125" style="1" customWidth="1"/>
    <col min="3" max="3" width="24.16015625" style="1" customWidth="1"/>
    <col min="4" max="16384" width="9.33203125" style="1" customWidth="1"/>
  </cols>
  <sheetData>
    <row r="1" ht="13.5" thickBot="1">
      <c r="A1" s="129" t="s">
        <v>185</v>
      </c>
    </row>
    <row r="2" spans="1:3" ht="12.75">
      <c r="A2" s="163"/>
      <c r="B2" s="85" t="s">
        <v>129</v>
      </c>
      <c r="C2" s="86" t="s">
        <v>131</v>
      </c>
    </row>
    <row r="3" spans="1:3" ht="13.5" thickBot="1">
      <c r="A3" s="164"/>
      <c r="B3" s="87" t="s">
        <v>130</v>
      </c>
      <c r="C3" s="88" t="s">
        <v>132</v>
      </c>
    </row>
    <row r="4" spans="1:3" ht="12.75">
      <c r="A4" s="89"/>
      <c r="B4" s="90" t="s">
        <v>0</v>
      </c>
      <c r="C4" s="91" t="s">
        <v>1</v>
      </c>
    </row>
    <row r="5" spans="1:3" ht="12.75">
      <c r="A5" s="165"/>
      <c r="B5" s="59" t="s">
        <v>133</v>
      </c>
      <c r="C5" s="65" t="s">
        <v>133</v>
      </c>
    </row>
    <row r="6" spans="1:3" ht="13.5" thickBot="1">
      <c r="A6" s="166"/>
      <c r="B6" s="61" t="s">
        <v>7</v>
      </c>
      <c r="C6" s="63" t="s">
        <v>71</v>
      </c>
    </row>
    <row r="7" spans="1:3" ht="12.75">
      <c r="A7" s="92"/>
      <c r="B7" s="93"/>
      <c r="C7" s="7"/>
    </row>
    <row r="8" spans="1:3" ht="12.75">
      <c r="A8" s="92" t="s">
        <v>134</v>
      </c>
      <c r="B8" s="9">
        <v>1490507</v>
      </c>
      <c r="C8" s="9">
        <v>1037563</v>
      </c>
    </row>
    <row r="9" spans="1:3" ht="12.75">
      <c r="A9" s="89"/>
      <c r="B9" s="9"/>
      <c r="C9" s="9"/>
    </row>
    <row r="10" spans="1:3" ht="12.75">
      <c r="A10" s="89" t="s">
        <v>135</v>
      </c>
      <c r="B10" s="9"/>
      <c r="C10" s="9"/>
    </row>
    <row r="11" spans="1:3" ht="12.75">
      <c r="A11" s="89" t="s">
        <v>136</v>
      </c>
      <c r="B11" s="9"/>
      <c r="C11" s="9"/>
    </row>
    <row r="12" spans="1:3" ht="12.75">
      <c r="A12" s="94" t="s">
        <v>137</v>
      </c>
      <c r="B12" s="9">
        <v>755795</v>
      </c>
      <c r="C12" s="9">
        <v>864453</v>
      </c>
    </row>
    <row r="13" spans="1:3" ht="12.75">
      <c r="A13" s="42" t="s">
        <v>138</v>
      </c>
      <c r="B13" s="9">
        <v>-25904</v>
      </c>
      <c r="C13" s="9">
        <v>-5775</v>
      </c>
    </row>
    <row r="14" spans="1:3" ht="12.75">
      <c r="A14" s="42" t="s">
        <v>139</v>
      </c>
      <c r="B14" s="9">
        <v>-1576</v>
      </c>
      <c r="C14" s="9">
        <v>0</v>
      </c>
    </row>
    <row r="15" spans="1:3" ht="12.75">
      <c r="A15" s="42" t="s">
        <v>140</v>
      </c>
      <c r="B15" s="9">
        <v>-50336</v>
      </c>
      <c r="C15" s="9">
        <v>44503</v>
      </c>
    </row>
    <row r="16" spans="1:3" ht="12.75">
      <c r="A16" s="42" t="s">
        <v>141</v>
      </c>
      <c r="B16" s="9">
        <v>12416</v>
      </c>
      <c r="C16" s="9">
        <v>28524</v>
      </c>
    </row>
    <row r="17" spans="1:3" ht="12.75">
      <c r="A17" s="42" t="s">
        <v>142</v>
      </c>
      <c r="B17" s="9">
        <v>-103158</v>
      </c>
      <c r="C17" s="9">
        <v>-120733</v>
      </c>
    </row>
    <row r="18" spans="1:3" ht="12.75">
      <c r="A18" s="42" t="s">
        <v>143</v>
      </c>
      <c r="B18" s="9">
        <v>147944</v>
      </c>
      <c r="C18" s="9">
        <v>196438</v>
      </c>
    </row>
    <row r="19" spans="1:3" ht="12.75">
      <c r="A19" s="42" t="s">
        <v>144</v>
      </c>
      <c r="B19" s="9">
        <v>55349</v>
      </c>
      <c r="C19" s="9">
        <v>40187</v>
      </c>
    </row>
    <row r="20" spans="1:3" ht="12.75">
      <c r="A20" s="94" t="s">
        <v>145</v>
      </c>
      <c r="B20" s="9">
        <v>41888</v>
      </c>
      <c r="C20" s="9">
        <v>15219</v>
      </c>
    </row>
    <row r="21" spans="1:3" ht="12.75">
      <c r="A21" s="94" t="s">
        <v>146</v>
      </c>
      <c r="B21" s="9">
        <v>58255</v>
      </c>
      <c r="C21" s="9">
        <v>108913</v>
      </c>
    </row>
    <row r="22" spans="1:3" ht="12.75">
      <c r="A22" s="94" t="s">
        <v>147</v>
      </c>
      <c r="B22" s="9">
        <v>-2010</v>
      </c>
      <c r="C22" s="9">
        <v>16944</v>
      </c>
    </row>
    <row r="23" spans="1:3" ht="12.75">
      <c r="A23" s="94" t="s">
        <v>148</v>
      </c>
      <c r="B23" s="9">
        <v>1095</v>
      </c>
      <c r="C23" s="9">
        <v>460</v>
      </c>
    </row>
    <row r="24" spans="1:3" ht="13.5" thickBot="1">
      <c r="A24" s="95"/>
      <c r="B24" s="96"/>
      <c r="C24" s="96"/>
    </row>
    <row r="25" spans="1:3" ht="13.5" thickBot="1">
      <c r="A25" s="97" t="s">
        <v>149</v>
      </c>
      <c r="B25" s="100">
        <f>SUM(B8:B24)</f>
        <v>2380265</v>
      </c>
      <c r="C25" s="100">
        <f>SUM(C8:C24)</f>
        <v>2226696</v>
      </c>
    </row>
    <row r="26" spans="1:3" ht="12.75">
      <c r="A26" s="89"/>
      <c r="B26" s="65"/>
      <c r="C26" s="65"/>
    </row>
    <row r="27" spans="1:3" ht="12.75">
      <c r="A27" s="42" t="s">
        <v>150</v>
      </c>
      <c r="B27" s="65"/>
      <c r="C27" s="65"/>
    </row>
    <row r="28" spans="1:3" ht="12.75">
      <c r="A28" s="94" t="s">
        <v>151</v>
      </c>
      <c r="B28" s="9">
        <v>-108565</v>
      </c>
      <c r="C28" s="9">
        <v>-247797</v>
      </c>
    </row>
    <row r="29" spans="1:3" ht="12.75">
      <c r="A29" s="94" t="s">
        <v>152</v>
      </c>
      <c r="B29" s="9">
        <v>-59350</v>
      </c>
      <c r="C29" s="9">
        <v>-62076</v>
      </c>
    </row>
    <row r="30" spans="1:3" ht="12.75">
      <c r="A30" s="94" t="s">
        <v>153</v>
      </c>
      <c r="B30" s="9">
        <v>-294080</v>
      </c>
      <c r="C30" s="9">
        <v>-331960</v>
      </c>
    </row>
    <row r="31" spans="1:3" ht="12.75">
      <c r="A31" s="94" t="s">
        <v>154</v>
      </c>
      <c r="B31" s="9">
        <v>9624</v>
      </c>
      <c r="C31" s="9">
        <v>-843</v>
      </c>
    </row>
    <row r="32" spans="1:3" ht="12.75">
      <c r="A32" s="94" t="s">
        <v>155</v>
      </c>
      <c r="B32" s="9">
        <v>36323</v>
      </c>
      <c r="C32" s="9">
        <v>-892</v>
      </c>
    </row>
    <row r="33" spans="1:3" ht="12.75">
      <c r="A33" s="94" t="s">
        <v>156</v>
      </c>
      <c r="B33" s="9">
        <v>-1531</v>
      </c>
      <c r="C33" s="9">
        <v>-1518</v>
      </c>
    </row>
    <row r="34" spans="1:3" ht="12.75">
      <c r="A34" s="89" t="s">
        <v>157</v>
      </c>
      <c r="B34" s="9">
        <v>-9779</v>
      </c>
      <c r="C34" s="9">
        <v>-9288</v>
      </c>
    </row>
    <row r="35" spans="1:3" ht="12.75">
      <c r="A35" s="89" t="s">
        <v>158</v>
      </c>
      <c r="B35" s="9">
        <v>-42273</v>
      </c>
      <c r="C35" s="9">
        <v>-9502</v>
      </c>
    </row>
    <row r="36" spans="1:3" ht="12.75">
      <c r="A36" s="89" t="s">
        <v>159</v>
      </c>
      <c r="B36" s="9">
        <v>-2499</v>
      </c>
      <c r="C36" s="9">
        <v>0</v>
      </c>
    </row>
    <row r="37" spans="1:3" ht="12.75">
      <c r="A37" s="89" t="s">
        <v>160</v>
      </c>
      <c r="B37" s="9">
        <v>-362576</v>
      </c>
      <c r="C37" s="9">
        <v>-296251</v>
      </c>
    </row>
    <row r="38" spans="1:3" ht="13.5" thickBot="1">
      <c r="A38" s="95"/>
      <c r="B38" s="63"/>
      <c r="C38" s="63"/>
    </row>
    <row r="39" spans="1:3" ht="13.5" thickBot="1">
      <c r="A39" s="97" t="s">
        <v>161</v>
      </c>
      <c r="B39" s="101">
        <f>SUM(B25:B38)</f>
        <v>1545559</v>
      </c>
      <c r="C39" s="101">
        <f>SUM(C25:C38)</f>
        <v>1266569</v>
      </c>
    </row>
    <row r="40" spans="1:3" ht="12.75">
      <c r="A40" s="89"/>
      <c r="B40" s="65"/>
      <c r="C40" s="65"/>
    </row>
    <row r="41" spans="1:3" ht="12.75">
      <c r="A41" s="92" t="s">
        <v>162</v>
      </c>
      <c r="B41" s="65"/>
      <c r="C41" s="65"/>
    </row>
    <row r="42" spans="1:3" ht="12.75">
      <c r="A42" s="89" t="s">
        <v>163</v>
      </c>
      <c r="B42" s="9">
        <v>100031</v>
      </c>
      <c r="C42" s="9">
        <v>99378</v>
      </c>
    </row>
    <row r="43" spans="1:3" ht="12.75">
      <c r="A43" s="89" t="s">
        <v>164</v>
      </c>
      <c r="B43" s="9">
        <v>31712</v>
      </c>
      <c r="C43" s="9">
        <v>13380</v>
      </c>
    </row>
    <row r="44" spans="1:3" ht="12.75">
      <c r="A44" s="89" t="s">
        <v>165</v>
      </c>
      <c r="B44" s="9">
        <v>-610866</v>
      </c>
      <c r="C44" s="9">
        <v>-1066076</v>
      </c>
    </row>
    <row r="45" spans="1:3" ht="13.5" thickBot="1">
      <c r="A45" s="97"/>
      <c r="B45" s="96"/>
      <c r="C45" s="96"/>
    </row>
    <row r="46" spans="1:3" ht="13.5" thickBot="1">
      <c r="A46" s="97" t="s">
        <v>166</v>
      </c>
      <c r="B46" s="102">
        <f>SUM(B42:B45)</f>
        <v>-479123</v>
      </c>
      <c r="C46" s="102">
        <f>SUM(C42:C45)</f>
        <v>-953318</v>
      </c>
    </row>
    <row r="47" spans="1:3" ht="12.75">
      <c r="A47" s="89"/>
      <c r="B47" s="91"/>
      <c r="C47" s="91"/>
    </row>
    <row r="48" spans="1:3" ht="12.75">
      <c r="A48" s="98" t="s">
        <v>167</v>
      </c>
      <c r="B48" s="9"/>
      <c r="C48" s="9"/>
    </row>
    <row r="49" spans="1:3" ht="12.75">
      <c r="A49" s="89" t="s">
        <v>168</v>
      </c>
      <c r="B49" s="9">
        <v>7207876</v>
      </c>
      <c r="C49" s="9">
        <v>7464677</v>
      </c>
    </row>
    <row r="50" spans="1:3" ht="12.75">
      <c r="A50" s="89" t="s">
        <v>169</v>
      </c>
      <c r="B50" s="9">
        <v>-6523259</v>
      </c>
      <c r="C50" s="9">
        <v>-6460594</v>
      </c>
    </row>
    <row r="51" spans="1:3" ht="12.75">
      <c r="A51" s="89" t="s">
        <v>170</v>
      </c>
      <c r="B51" s="9">
        <v>-2443</v>
      </c>
      <c r="C51" s="9">
        <v>-2320</v>
      </c>
    </row>
    <row r="52" spans="1:3" ht="12.75">
      <c r="A52" s="89" t="s">
        <v>171</v>
      </c>
      <c r="B52" s="9">
        <v>-114170</v>
      </c>
      <c r="C52" s="9">
        <v>-145318</v>
      </c>
    </row>
    <row r="53" spans="1:3" ht="12.75">
      <c r="A53" s="89" t="s">
        <v>172</v>
      </c>
      <c r="B53" s="9">
        <v>-30193</v>
      </c>
      <c r="C53" s="9">
        <v>0</v>
      </c>
    </row>
    <row r="54" spans="1:3" ht="12.75">
      <c r="A54" s="89" t="s">
        <v>173</v>
      </c>
      <c r="B54" s="9">
        <v>-1589712</v>
      </c>
      <c r="C54" s="9">
        <v>-1490157</v>
      </c>
    </row>
    <row r="55" spans="1:3" ht="13.5" thickBot="1">
      <c r="A55" s="95"/>
      <c r="B55" s="96"/>
      <c r="C55" s="96"/>
    </row>
    <row r="56" spans="1:3" ht="13.5" thickBot="1">
      <c r="A56" s="97" t="s">
        <v>174</v>
      </c>
      <c r="B56" s="102">
        <f>SUM(B49:B55)</f>
        <v>-1051901</v>
      </c>
      <c r="C56" s="102">
        <f>SUM(C49:C55)</f>
        <v>-633712</v>
      </c>
    </row>
    <row r="57" spans="1:3" ht="12.75">
      <c r="A57" s="89"/>
      <c r="B57" s="91"/>
      <c r="C57" s="91"/>
    </row>
    <row r="58" spans="1:3" ht="12.75">
      <c r="A58" s="89" t="s">
        <v>175</v>
      </c>
      <c r="B58" s="9">
        <f>B56+B46+B39</f>
        <v>14535</v>
      </c>
      <c r="C58" s="9">
        <f>C56+C46+C39</f>
        <v>-320461</v>
      </c>
    </row>
    <row r="59" spans="1:3" ht="12.75">
      <c r="A59" s="89"/>
      <c r="B59" s="9"/>
      <c r="C59" s="9"/>
    </row>
    <row r="60" spans="1:3" ht="12.75">
      <c r="A60" s="89" t="s">
        <v>176</v>
      </c>
      <c r="B60" s="9">
        <v>317681</v>
      </c>
      <c r="C60" s="9">
        <v>616109</v>
      </c>
    </row>
    <row r="61" spans="1:3" ht="13.5" thickBot="1">
      <c r="A61" s="95"/>
      <c r="B61" s="96"/>
      <c r="C61" s="96"/>
    </row>
    <row r="62" spans="1:3" ht="13.5" thickBot="1">
      <c r="A62" s="99" t="s">
        <v>177</v>
      </c>
      <c r="B62" s="103">
        <f>SUM(B58:B61)</f>
        <v>332216</v>
      </c>
      <c r="C62" s="103">
        <f>SUM(C58:C61)</f>
        <v>295648</v>
      </c>
    </row>
    <row r="63" ht="13.5" thickTop="1"/>
  </sheetData>
  <sheetProtection/>
  <mergeCells count="2">
    <mergeCell ref="A2:A3"/>
    <mergeCell ref="A5:A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Konsolide Finansal Tablolar </dc:title>
  <dc:subject/>
  <dc:creator>erkantavukcuogullari</dc:creator>
  <cp:keywords/>
  <dc:description/>
  <cp:lastModifiedBy>Tuğçe Cengiz</cp:lastModifiedBy>
  <cp:lastPrinted>2010-07-19T13:29:10Z</cp:lastPrinted>
  <dcterms:created xsi:type="dcterms:W3CDTF">2010-07-18T09:13:38Z</dcterms:created>
  <dcterms:modified xsi:type="dcterms:W3CDTF">2020-06-05T12:36:25Z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2010-01-01T00:00:00Z</vt:lpwstr>
  </property>
  <property fmtid="{D5CDD505-2E9C-101B-9397-08002B2CF9AE}" pid="3" name="Aktif">
    <vt:lpwstr>1</vt:lpwstr>
  </property>
  <property fmtid="{D5CDD505-2E9C-101B-9397-08002B2CF9AE}" pid="4" name="RaporShowCeyrekSonuc">
    <vt:lpwstr>1</vt:lpwstr>
  </property>
  <property fmtid="{D5CDD505-2E9C-101B-9397-08002B2CF9AE}" pid="5" name="RaporShowFinansal">
    <vt:lpwstr>1</vt:lpwstr>
  </property>
  <property fmtid="{D5CDD505-2E9C-101B-9397-08002B2CF9AE}" pid="6" name="RaporShowOzetBilgi">
    <vt:lpwstr>0</vt:lpwstr>
  </property>
  <property fmtid="{D5CDD505-2E9C-101B-9397-08002B2CF9AE}" pid="7" name="RaporShowEvrak">
    <vt:lpwstr>0</vt:lpwstr>
  </property>
  <property fmtid="{D5CDD505-2E9C-101B-9397-08002B2CF9AE}" pid="8" name="RaporYil">
    <vt:lpwstr>2010.00000000000</vt:lpwstr>
  </property>
  <property fmtid="{D5CDD505-2E9C-101B-9397-08002B2CF9AE}" pid="9" name="RaporShowYatirimciSunum">
    <vt:lpwstr>0</vt:lpwstr>
  </property>
  <property fmtid="{D5CDD505-2E9C-101B-9397-08002B2CF9AE}" pid="10" name="RaporDonem">
    <vt:lpwstr>Q2</vt:lpwstr>
  </property>
  <property fmtid="{D5CDD505-2E9C-101B-9397-08002B2CF9AE}" pid="11" name="ShowHome">
    <vt:lpwstr>0</vt:lpwstr>
  </property>
  <property fmtid="{D5CDD505-2E9C-101B-9397-08002B2CF9AE}" pid="12" name="IsSearchable">
    <vt:lpwstr>1.00000000000000</vt:lpwstr>
  </property>
  <property fmtid="{D5CDD505-2E9C-101B-9397-08002B2CF9AE}" pid="13" name="LanguageID">
    <vt:lpwstr>1.00000000000000</vt:lpwstr>
  </property>
  <property fmtid="{D5CDD505-2E9C-101B-9397-08002B2CF9AE}" pid="14" name="SearchCategory">
    <vt:lpwstr>Mail Operasyonel Veriler</vt:lpwstr>
  </property>
  <property fmtid="{D5CDD505-2E9C-101B-9397-08002B2CF9AE}" pid="15" name="display_urn:schemas-microsoft-com:office:office#Editor">
    <vt:lpwstr>Caner Alptekin Aksu</vt:lpwstr>
  </property>
  <property fmtid="{D5CDD505-2E9C-101B-9397-08002B2CF9AE}" pid="16" name="xd_Signature">
    <vt:lpwstr/>
  </property>
  <property fmtid="{D5CDD505-2E9C-101B-9397-08002B2CF9AE}" pid="17" name="Order">
    <vt:lpwstr>75000.0000000000</vt:lpwstr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EndDateTime">
    <vt:lpwstr/>
  </property>
  <property fmtid="{D5CDD505-2E9C-101B-9397-08002B2CF9AE}" pid="23" name="StartDateTime">
    <vt:lpwstr/>
  </property>
  <property fmtid="{D5CDD505-2E9C-101B-9397-08002B2CF9AE}" pid="24" name="OrderNo">
    <vt:lpwstr/>
  </property>
</Properties>
</file>